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13" documentId="8_{E9268C3F-7439-4773-9668-3537A7D6C233}" xr6:coauthVersionLast="47" xr6:coauthVersionMax="47" xr10:uidLastSave="{09316B24-CD93-4E10-9749-DF9D7D6D28DA}"/>
  <bookViews>
    <workbookView xWindow="-108" yWindow="-108" windowWidth="30936" windowHeight="16896" xr2:uid="{3C8EB9C1-A119-4095-85C7-E68C9AE958DE}"/>
  </bookViews>
  <sheets>
    <sheet name="THR Standard" sheetId="1" r:id="rId1"/>
  </sheets>
  <definedNames>
    <definedName name="_xlnm._FilterDatabase" localSheetId="0" hidden="1">'THR Standard'!$B$1:$F$1</definedName>
    <definedName name="_xlnm.Print_Area" localSheetId="0">'THR Standard'!$B$1:$G$321</definedName>
    <definedName name="_xlnm.Print_Titles" localSheetId="0">'THR Standard'!$1:$3</definedName>
    <definedName name="Z_B0ADC21E_1C4A_9C4F_9C9A_BABB80691CF4_.wvu.Cols" localSheetId="0" hidden="1">'THR Standard'!$G:$G,'THR Standard'!$J:$J,'THR Standard'!$N:$O,'THR Standard'!$Q:$R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4" i="1" l="1"/>
  <c r="B193" i="1"/>
  <c r="C193" i="1" s="1"/>
  <c r="B87" i="1"/>
  <c r="B88" i="1" s="1"/>
  <c r="B89" i="1" s="1"/>
  <c r="B90" i="1" s="1"/>
  <c r="F85" i="1"/>
  <c r="B82" i="1"/>
  <c r="C82" i="1" s="1"/>
  <c r="B76" i="1"/>
  <c r="B77" i="1" s="1"/>
  <c r="B78" i="1" s="1"/>
  <c r="B79" i="1" s="1"/>
  <c r="B80" i="1" s="1"/>
  <c r="F74" i="1"/>
  <c r="B71" i="1"/>
  <c r="C71" i="1" s="1"/>
  <c r="B49" i="1"/>
  <c r="F48" i="1"/>
  <c r="B45" i="1"/>
  <c r="B5" i="1"/>
  <c r="F3" i="1"/>
  <c r="F45" i="1" l="1"/>
  <c r="F71" i="1" s="1"/>
  <c r="C45" i="1"/>
  <c r="C204" i="1"/>
  <c r="F82" i="1" l="1"/>
  <c r="F193" i="1" l="1"/>
  <c r="F204" i="1" s="1"/>
</calcChain>
</file>

<file path=xl/sharedStrings.xml><?xml version="1.0" encoding="utf-8"?>
<sst xmlns="http://schemas.openxmlformats.org/spreadsheetml/2006/main" count="380" uniqueCount="357">
  <si>
    <t>Size</t>
  </si>
  <si>
    <t>Type</t>
  </si>
  <si>
    <t>Item Nr.</t>
  </si>
  <si>
    <t>Description</t>
  </si>
  <si>
    <t>QTY</t>
  </si>
  <si>
    <t>Standard</t>
  </si>
  <si>
    <t>Stems</t>
  </si>
  <si>
    <t>01.11.25</t>
  </si>
  <si>
    <t>01.11.21</t>
  </si>
  <si>
    <t>01.11.22</t>
  </si>
  <si>
    <t>01.11.23</t>
  </si>
  <si>
    <t xml:space="preserve">Peg Cap </t>
  </si>
  <si>
    <t>01.25.01</t>
  </si>
  <si>
    <t>Stem Screws</t>
  </si>
  <si>
    <t>01.35.12</t>
  </si>
  <si>
    <t>01.35.25</t>
  </si>
  <si>
    <t>01.35.30</t>
  </si>
  <si>
    <t>01.35.35</t>
  </si>
  <si>
    <t>01.35.40</t>
  </si>
  <si>
    <t>01.36.14</t>
  </si>
  <si>
    <t>long threaded</t>
  </si>
  <si>
    <t>01.36.27</t>
  </si>
  <si>
    <t>01.36.32</t>
  </si>
  <si>
    <t>01.36.37</t>
  </si>
  <si>
    <t>01.36.42</t>
  </si>
  <si>
    <t>Head</t>
  </si>
  <si>
    <t>01.26.12</t>
  </si>
  <si>
    <t>01.26.16</t>
  </si>
  <si>
    <t>01.26.19</t>
  </si>
  <si>
    <t>Necks</t>
  </si>
  <si>
    <t>01.20.30</t>
  </si>
  <si>
    <t>01.20.31</t>
  </si>
  <si>
    <t>01.20.32</t>
  </si>
  <si>
    <t>01.20.33</t>
  </si>
  <si>
    <t>01.20.34</t>
  </si>
  <si>
    <t>01.21.30</t>
  </si>
  <si>
    <t>01.21.31</t>
  </si>
  <si>
    <t>01.21.32</t>
  </si>
  <si>
    <t>01.21.33</t>
  </si>
  <si>
    <t>Cups</t>
  </si>
  <si>
    <t>01.31.20</t>
  </si>
  <si>
    <t>01.31.21</t>
  </si>
  <si>
    <t>01.31.25</t>
  </si>
  <si>
    <t>01.31.23</t>
  </si>
  <si>
    <t>01.31.24</t>
  </si>
  <si>
    <t>Dual Mobility</t>
  </si>
  <si>
    <t>01.31.60</t>
  </si>
  <si>
    <t>01.31.43</t>
  </si>
  <si>
    <t>01.31.44</t>
  </si>
  <si>
    <t>Revision Cups</t>
  </si>
  <si>
    <t>01.31.31</t>
  </si>
  <si>
    <t>01.31.35</t>
  </si>
  <si>
    <t>01.31.33</t>
  </si>
  <si>
    <t>01.31.34</t>
  </si>
  <si>
    <t>01.31.53</t>
  </si>
  <si>
    <t>01.31.54</t>
  </si>
  <si>
    <t>Screws</t>
  </si>
  <si>
    <t>41.20.08</t>
  </si>
  <si>
    <t>41.20.10</t>
  </si>
  <si>
    <t>41.20.12</t>
  </si>
  <si>
    <t>41.20.14</t>
  </si>
  <si>
    <t>41.20.16</t>
  </si>
  <si>
    <t>41.20.18</t>
  </si>
  <si>
    <t>41.20.20</t>
  </si>
  <si>
    <t>Cupless</t>
  </si>
  <si>
    <t>Cupless Heads</t>
  </si>
  <si>
    <t>31.30.02</t>
  </si>
  <si>
    <t>31.30.03</t>
  </si>
  <si>
    <t>31.30.04</t>
  </si>
  <si>
    <t>31.30.05</t>
  </si>
  <si>
    <t>31.30.06</t>
  </si>
  <si>
    <t>31.30.07</t>
  </si>
  <si>
    <t>Instruments</t>
  </si>
  <si>
    <t xml:space="preserve">Stem Reamers </t>
  </si>
  <si>
    <t>02.10.01</t>
  </si>
  <si>
    <t>02.10.02</t>
  </si>
  <si>
    <t>02.10.03</t>
  </si>
  <si>
    <t>02.10.04</t>
  </si>
  <si>
    <t>02.10.05</t>
  </si>
  <si>
    <t>02.10.06</t>
  </si>
  <si>
    <t xml:space="preserve">Gold Cup Reamers </t>
  </si>
  <si>
    <t>02.10.160</t>
  </si>
  <si>
    <t>02.14.16</t>
  </si>
  <si>
    <t>02.14.18</t>
  </si>
  <si>
    <t>02.14.20</t>
  </si>
  <si>
    <t>02.14.21</t>
  </si>
  <si>
    <t>02.14.22</t>
  </si>
  <si>
    <t>02.14.23</t>
  </si>
  <si>
    <t>02.14.24</t>
  </si>
  <si>
    <t>02.14.26</t>
  </si>
  <si>
    <t>02.14.28</t>
  </si>
  <si>
    <t>02.14.29</t>
  </si>
  <si>
    <t>02.14.30</t>
  </si>
  <si>
    <t>02.14.32</t>
  </si>
  <si>
    <t>02.14.34</t>
  </si>
  <si>
    <t>02.15.00</t>
  </si>
  <si>
    <t>Stem Drill Guide</t>
  </si>
  <si>
    <t>02.20.01</t>
  </si>
  <si>
    <t>02.20.01A</t>
  </si>
  <si>
    <t>02.20.24</t>
  </si>
  <si>
    <t>02.20.02</t>
  </si>
  <si>
    <t>02.20.03</t>
  </si>
  <si>
    <t>02.20.04</t>
  </si>
  <si>
    <t>02.20.11</t>
  </si>
  <si>
    <t>02.20.12</t>
  </si>
  <si>
    <t>06.15.05</t>
  </si>
  <si>
    <t>02.20.05</t>
  </si>
  <si>
    <t>02.20.06</t>
  </si>
  <si>
    <t>02.20.07</t>
  </si>
  <si>
    <t>02.20.19</t>
  </si>
  <si>
    <t>06.60.11</t>
  </si>
  <si>
    <t>Impactors</t>
  </si>
  <si>
    <t>02.30.01</t>
  </si>
  <si>
    <t>02.30.06</t>
  </si>
  <si>
    <t>02.30.03</t>
  </si>
  <si>
    <t>02.30.13</t>
  </si>
  <si>
    <t>02.30.14</t>
  </si>
  <si>
    <t>02.30.15</t>
  </si>
  <si>
    <t>02.30.04</t>
  </si>
  <si>
    <t>02.30.05</t>
  </si>
  <si>
    <t>02.31.01</t>
  </si>
  <si>
    <t>02.31.02</t>
  </si>
  <si>
    <t>02.31.03</t>
  </si>
  <si>
    <t>02.31.04</t>
  </si>
  <si>
    <t>02.31.33</t>
  </si>
  <si>
    <t>02.31.34</t>
  </si>
  <si>
    <t>Trial Implants</t>
  </si>
  <si>
    <t>02.80.05</t>
  </si>
  <si>
    <t>02.80.01</t>
  </si>
  <si>
    <t>02.80.02</t>
  </si>
  <si>
    <t>02.80.03</t>
  </si>
  <si>
    <t>02.80.06</t>
  </si>
  <si>
    <t>02.80.08</t>
  </si>
  <si>
    <t>02.80.10</t>
  </si>
  <si>
    <t>02.80.11</t>
  </si>
  <si>
    <t>02.80.12</t>
  </si>
  <si>
    <t>02.80.13</t>
  </si>
  <si>
    <t>02.80.14</t>
  </si>
  <si>
    <t>02.80.15</t>
  </si>
  <si>
    <t>02.80.16</t>
  </si>
  <si>
    <t>02.80.17</t>
  </si>
  <si>
    <t>02.80.18</t>
  </si>
  <si>
    <t>02.81.21</t>
  </si>
  <si>
    <t>02.81.23</t>
  </si>
  <si>
    <t>02.81.26</t>
  </si>
  <si>
    <t>02.81.29</t>
  </si>
  <si>
    <t>02.81.32</t>
  </si>
  <si>
    <t>Rasps</t>
  </si>
  <si>
    <t>02.30.25</t>
  </si>
  <si>
    <t>02.30.26</t>
  </si>
  <si>
    <t>02.30.27</t>
  </si>
  <si>
    <t>Auxilaries</t>
  </si>
  <si>
    <t>04.20.05</t>
  </si>
  <si>
    <t>02.20.14</t>
  </si>
  <si>
    <t>02.30.07</t>
  </si>
  <si>
    <t>02.30.08</t>
  </si>
  <si>
    <t>02.30.09</t>
  </si>
  <si>
    <t>02.55.01</t>
  </si>
  <si>
    <t>02.60.01</t>
  </si>
  <si>
    <t>02.84.01</t>
  </si>
  <si>
    <t>Elevators &amp; Retractors</t>
  </si>
  <si>
    <t>02.30.19</t>
  </si>
  <si>
    <t>02.30.16</t>
  </si>
  <si>
    <t>02.30.17</t>
  </si>
  <si>
    <t>02.30.18</t>
  </si>
  <si>
    <t>Organization</t>
  </si>
  <si>
    <t>02.40.01</t>
  </si>
  <si>
    <t>02.40.02</t>
  </si>
  <si>
    <t>02.40.03</t>
  </si>
  <si>
    <t>02.40.08</t>
  </si>
  <si>
    <t>02.01.01</t>
  </si>
  <si>
    <t>82.10.01</t>
  </si>
  <si>
    <t>80.00.01</t>
  </si>
  <si>
    <t>80.00.02</t>
  </si>
  <si>
    <t>80.00.03</t>
  </si>
  <si>
    <t>80.00.04</t>
  </si>
  <si>
    <t>80.00.05</t>
  </si>
  <si>
    <t>80.01.01</t>
  </si>
  <si>
    <t>80.01.02</t>
  </si>
  <si>
    <t>80.02.01</t>
  </si>
  <si>
    <t>Juvenile Pubic Symphysiodesis</t>
  </si>
  <si>
    <t>JPS</t>
  </si>
  <si>
    <t>Staples</t>
  </si>
  <si>
    <t>27.10.08</t>
  </si>
  <si>
    <t>27.10.10</t>
  </si>
  <si>
    <t>27.10.12</t>
  </si>
  <si>
    <t>27.10.14</t>
  </si>
  <si>
    <t>27.10.16</t>
  </si>
  <si>
    <t>Instrument</t>
  </si>
  <si>
    <t>28.10.00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</si>
  <si>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</si>
  <si>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</si>
  <si>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</si>
  <si>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</si>
  <si>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</si>
  <si>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</si>
  <si>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</si>
  <si>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</si>
  <si>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Stem 8 mm x-small w 3 screws, T10 </t>
  </si>
  <si>
    <t xml:space="preserve">Stem 8 mm small w 3 screws, T10 </t>
  </si>
  <si>
    <t xml:space="preserve">Stem 8 mm medium w 4 screws, T10 </t>
  </si>
  <si>
    <t xml:space="preserve">Stem 8 mm large w 4 screws, T10 </t>
  </si>
  <si>
    <t xml:space="preserve">Peg Ø16 mm for 8 mm stem </t>
  </si>
  <si>
    <t>Screw ø3.4 mm / L 12 mm monocortical stem, T10</t>
  </si>
  <si>
    <t xml:space="preserve">Screw Ø3.4 mm L 25 mm bicortical stem, T10 </t>
  </si>
  <si>
    <t xml:space="preserve">Screw Ø3.4 mm L 30 mm bicortical stem, T10 </t>
  </si>
  <si>
    <t>Screw ø3.4 mm / L 35 mm bicortical stem, T10</t>
  </si>
  <si>
    <t>Screw ø3.4 mm / L 40 mm bicortical stem, T10</t>
  </si>
  <si>
    <t xml:space="preserve">Screw Ø3.4 mm L 14 mm monocortical stem, T10, long nose </t>
  </si>
  <si>
    <t xml:space="preserve">Screw Ø3.4 mm L 27 mm bicortical stem, T10, long nose </t>
  </si>
  <si>
    <t xml:space="preserve">Screw Ø3.4 mm L 32 mm bicortical stem, T10, long nose </t>
  </si>
  <si>
    <t xml:space="preserve">Screw Ø3.4 mm L 37 mm bicortical stem, T10, long nose </t>
  </si>
  <si>
    <t xml:space="preserve">Screw Ø3.4 mm L 42 mm bicortical stem, T10, long nose </t>
  </si>
  <si>
    <t/>
  </si>
  <si>
    <t xml:space="preserve">Ceramic head Ø16 mm for 6 &amp; 8 mm stem </t>
  </si>
  <si>
    <t xml:space="preserve">Ceramic head Ø19 mm for 8 &amp; 9 mm stem </t>
  </si>
  <si>
    <t xml:space="preserve">Neck x-short for 8 mm stem, 12 mm ceramic head </t>
  </si>
  <si>
    <t xml:space="preserve">Neck short for 8 mm stem, 12 mm ceramic head </t>
  </si>
  <si>
    <t xml:space="preserve">Neck medium for 8 mm stem, 12 mm ceramic head </t>
  </si>
  <si>
    <t xml:space="preserve">Neck long for 8 mm stem, 12 mm ceramic head </t>
  </si>
  <si>
    <t>Cup Ø21.5 mm / Ø16 mm xx-small double shell</t>
  </si>
  <si>
    <t xml:space="preserve">Cup Ø23.5 mm / Ø16 mm x-small double shell </t>
  </si>
  <si>
    <t xml:space="preserve">Cup Ø26.5 mm / Ø19 mm small double shell </t>
  </si>
  <si>
    <t>Cup Ø29.5 mm / Ø19 mm medium double shell</t>
  </si>
  <si>
    <t>Cup Ø32.5 mm / Ø19 mm large double shell</t>
  </si>
  <si>
    <t>Dual mobility PEEK liner/head / Ø19 mm</t>
  </si>
  <si>
    <t>Dual mobility cup Ø29.5 mm / medium double shell</t>
  </si>
  <si>
    <t xml:space="preserve">Dual mobility cup Ø32.5 mm large double shell </t>
  </si>
  <si>
    <t>Cup REVISION Ø23.5 mm / Ø16 mm x-small double shell</t>
  </si>
  <si>
    <t>Cup REVISION Ø26.5 mm / Ø19 mm small double shell</t>
  </si>
  <si>
    <t>Cup REVISION Ø29.5 mm / Ø19 mm medium double shell</t>
  </si>
  <si>
    <t>Cup REVISION Ø32.5 mm / Ø19 mm large double shell</t>
  </si>
  <si>
    <t>Dual mobility cup, REVISION Ø29.5 mm / medium double shell</t>
  </si>
  <si>
    <t>Dual mobility cup, REVISION Ø32.5 mm / large double shell</t>
  </si>
  <si>
    <t xml:space="preserve">Cortical Specialty Screw Ø2 mm L 8 mm T8 </t>
  </si>
  <si>
    <t xml:space="preserve">Cortical Specialty Screw Ø2 mm L 10 mm T8 </t>
  </si>
  <si>
    <t xml:space="preserve">Cortical Specialty Screw Ø2 mm L 12 mm T8 </t>
  </si>
  <si>
    <t xml:space="preserve">Cortical Specialty Screw Ø2 mm L 14 mm T8 </t>
  </si>
  <si>
    <t xml:space="preserve">Cortical Specialty Screw Ø2 mm L 16 mm T8 </t>
  </si>
  <si>
    <t xml:space="preserve">Cortical Specialty Screw Ø2 mm L 18 mm T8 </t>
  </si>
  <si>
    <t xml:space="preserve">Cortical Specialty Screw Ø2 mm L 20 mm T8 </t>
  </si>
  <si>
    <t>Cupless Flat head Ø22 mm</t>
  </si>
  <si>
    <t>Cupless Flat head Ø24 mm</t>
  </si>
  <si>
    <t>Cupless Flat head Ø26 mm</t>
  </si>
  <si>
    <t>Cupless Flat head Ø28 mm</t>
  </si>
  <si>
    <t>Cupless Flat head Ø30 mm</t>
  </si>
  <si>
    <t>Cupless Flat head Ø32 mm</t>
  </si>
  <si>
    <t>Drill bit ø6.0 mm / L 195/170 mm 3 lipped, quick coupling</t>
  </si>
  <si>
    <t xml:space="preserve">Stem reamer Ø8.2 mm L 225 mm 90 mm </t>
  </si>
  <si>
    <t>Stem broach / L 225/90 mm medium quick coupling</t>
  </si>
  <si>
    <t>Stem broach / L 225/90 mm large quick coupling</t>
  </si>
  <si>
    <t xml:space="preserve">T-handle large quick coupling </t>
  </si>
  <si>
    <t xml:space="preserve">Adapter Ø6 mm quick coupling -to large T-handle </t>
  </si>
  <si>
    <t>Cup reamer shaft / for reamers 02.14.xx quick coupling</t>
  </si>
  <si>
    <t xml:space="preserve">Mini Spherical cup reamer Ø16 mm by machine </t>
  </si>
  <si>
    <t xml:space="preserve">Mini Spherical cup reamer Ø18 mm by machine </t>
  </si>
  <si>
    <t xml:space="preserve">Mini Spherical cup reamer Ø20 mm by machine </t>
  </si>
  <si>
    <t>Spherical cup reamer ø21 mm / by machine</t>
  </si>
  <si>
    <t>Spherical cup reamer ø22 mm / by machine</t>
  </si>
  <si>
    <t>Spherical cup reamer ø23 mm / by machine</t>
  </si>
  <si>
    <t>Spherical cup reamer ø24 mm / by machine</t>
  </si>
  <si>
    <t>Spherical cup reamer ø26 mm / by machine</t>
  </si>
  <si>
    <t>Spherical cup reamer ø28 mm / by machine</t>
  </si>
  <si>
    <t>Spherical cup reamer ø29 mm / by machine</t>
  </si>
  <si>
    <t>Spherical cup reamer ø30 mm / by machine</t>
  </si>
  <si>
    <t>Spherical cup reamer ø32 mm / by machine</t>
  </si>
  <si>
    <t>Spherical cup reamer ø34 mm / by machine</t>
  </si>
  <si>
    <t>Spherical hand reamer shaft / for 02.14.xx hand finishing</t>
  </si>
  <si>
    <t>Stem drill guide / 8 mm stem</t>
  </si>
  <si>
    <t xml:space="preserve">Screw for stem drill guide 8 &amp; 9 mm </t>
  </si>
  <si>
    <t xml:space="preserve">Alignment pin 8 mm stem </t>
  </si>
  <si>
    <t>Drill bit ø4.5 mm / L 145/120mm quick coupling, 3 lipped/flat end</t>
  </si>
  <si>
    <t xml:space="preserve">Drill bit Ø3 mm L 145 mm 120 mm </t>
  </si>
  <si>
    <t>Drill bit ø2.5 mm / L 145/120mm quick coupling, 3 lipped</t>
  </si>
  <si>
    <t>Drill stop ø4.5 mm / 8 mm stem</t>
  </si>
  <si>
    <t xml:space="preserve">Drill stop Ø3 mm </t>
  </si>
  <si>
    <t>Drill stop Ø2.5 mm</t>
  </si>
  <si>
    <t xml:space="preserve">Drillsleeve Ø4.5 mm 8/9 mm stem for lateral cortex drilling </t>
  </si>
  <si>
    <t xml:space="preserve">Drillsleeve Ø3 mm / 8 mm stem for medial cortex drilling </t>
  </si>
  <si>
    <t>Drill sleeve ø2.5 mm / 8 mm stem for acetabulum</t>
  </si>
  <si>
    <t>Screw driver / T10</t>
  </si>
  <si>
    <t>Screw retaining sleeve</t>
  </si>
  <si>
    <t>Impactor shaft / Ø16 mm &amp; 19 mm cup</t>
  </si>
  <si>
    <t xml:space="preserve">Orientation pins Ø5 mm for impactor, set of two </t>
  </si>
  <si>
    <t xml:space="preserve">Impactor Ø16 mm cup ball </t>
  </si>
  <si>
    <t xml:space="preserve">Impactor Ø19 mm cup flat shoulder </t>
  </si>
  <si>
    <t xml:space="preserve">Impactor Ø19 mm cup ball </t>
  </si>
  <si>
    <t xml:space="preserve">Impactor Ø16 mm cup flat shoulder </t>
  </si>
  <si>
    <t xml:space="preserve">Impactor femoral head adapter </t>
  </si>
  <si>
    <t>Impactor / pointed head</t>
  </si>
  <si>
    <t>Revision Impactor / 23 mm cup</t>
  </si>
  <si>
    <t>Revision Impactor / 26 mm cup</t>
  </si>
  <si>
    <t>Revision Impactor / 29 mm cup</t>
  </si>
  <si>
    <t>Revision Impactor / 32 mm cup</t>
  </si>
  <si>
    <t xml:space="preserve">Impactor 29 mm cup  dual mobility  </t>
  </si>
  <si>
    <t xml:space="preserve">Impactor 32 mm cup  dual mobility  </t>
  </si>
  <si>
    <t>Trial stem / x-small</t>
  </si>
  <si>
    <t>Trial stem / small</t>
  </si>
  <si>
    <t>Trial stem / medium</t>
  </si>
  <si>
    <t>Trial stem / large</t>
  </si>
  <si>
    <t xml:space="preserve">Handle for trial stems, w screw </t>
  </si>
  <si>
    <t>Calcar support / for trial stems &amp; necks</t>
  </si>
  <si>
    <t>Trial head-neck Ø16 mm / x-short</t>
  </si>
  <si>
    <t xml:space="preserve">Trial head-neck Ø16 mm / short plus screw </t>
  </si>
  <si>
    <t xml:space="preserve">Trial head-neck Ø16 mm / medium plus screw </t>
  </si>
  <si>
    <t>Trial head-neck Ø16 mm / long plus screw</t>
  </si>
  <si>
    <t>Trial head-neck Ø16 mm / x-long plus screw</t>
  </si>
  <si>
    <t>Trial head-neck Ø19 mm / short plus screw</t>
  </si>
  <si>
    <t>Trial head-neck Ø19 mm / medium plus screw</t>
  </si>
  <si>
    <t>Trial head-neck Ø19 mm / long plus screw</t>
  </si>
  <si>
    <t>Trial head-neck Ø19 mm / x-long plus screw</t>
  </si>
  <si>
    <t>Trial cup Ø21.5 mm / sphere</t>
  </si>
  <si>
    <t>Trial cup Ø23.5 mm / sphere</t>
  </si>
  <si>
    <t>Trial cup Ø26.5 mm / sphere</t>
  </si>
  <si>
    <t>Trial cup Ø29.5 mm / sphere</t>
  </si>
  <si>
    <t>Trial cup Ø32.5 mm / sphere</t>
  </si>
  <si>
    <t xml:space="preserve">Putti rasp dbl-end </t>
  </si>
  <si>
    <t xml:space="preserve">Gallaher rasp straight </t>
  </si>
  <si>
    <t xml:space="preserve">Gallaher rasp curved </t>
  </si>
  <si>
    <t xml:space="preserve">Depth gauge large ø2.7 to ø4.0 mm </t>
  </si>
  <si>
    <t>Adapter / standard chuck -to- AO quick coupling</t>
  </si>
  <si>
    <t>Hammer</t>
  </si>
  <si>
    <t>Hammer head</t>
  </si>
  <si>
    <t xml:space="preserve">Femoral reposition hook </t>
  </si>
  <si>
    <t xml:space="preserve">Anteversion template 25 degree </t>
  </si>
  <si>
    <t xml:space="preserve">Positioner set for the operating table </t>
  </si>
  <si>
    <t xml:space="preserve">Head / Neck separator </t>
  </si>
  <si>
    <t xml:space="preserve">Hattspoon L 230 mm 17x30 mm scoop </t>
  </si>
  <si>
    <t xml:space="preserve">Hohmann retractor 12 mm L 250 mm 4 teeth </t>
  </si>
  <si>
    <t xml:space="preserve">Hohmann retractor 20 mm L 250 mm 6 teeth </t>
  </si>
  <si>
    <t xml:space="preserve">FingerMeyerding retractor L 180 mm 25x5 mm </t>
  </si>
  <si>
    <t>Tray / A reamer</t>
  </si>
  <si>
    <t>Tray / B drillguide</t>
  </si>
  <si>
    <t>Tray / C auxiliaries</t>
  </si>
  <si>
    <t>Tray / trials</t>
  </si>
  <si>
    <t>Instrument tray / Acetabular reamer</t>
  </si>
  <si>
    <t>KSS Lid for tray / for instruments</t>
  </si>
  <si>
    <t>Lid / blue, container</t>
  </si>
  <si>
    <t>Lid / silver, container</t>
  </si>
  <si>
    <t>Lid / gold, container</t>
  </si>
  <si>
    <t>Lid / green, container</t>
  </si>
  <si>
    <t>Lid / red, container</t>
  </si>
  <si>
    <t>Bottom / 30 mm single height container</t>
  </si>
  <si>
    <t>Bottom / 57 mm double height container</t>
  </si>
  <si>
    <t>Permanent filter / for container</t>
  </si>
  <si>
    <t>JPS Staples / 8</t>
  </si>
  <si>
    <t>JPS Staples / 10</t>
  </si>
  <si>
    <t>JPS Staples / 12</t>
  </si>
  <si>
    <t>JPS Staples / 14</t>
  </si>
  <si>
    <t>JPS Staples / 16</t>
  </si>
  <si>
    <t>JPS Drillguide</t>
  </si>
  <si>
    <t xml:space="preserve">Mini Ceramic head Ø12 mm for 5 &amp; 6 &amp; 8 mm mini stem </t>
  </si>
  <si>
    <t>Neck x-short for 8 mm stem, 16 &amp; 19 mm head</t>
  </si>
  <si>
    <t>Neck short for 8 mm stem, 16 &amp; 19 mm head</t>
  </si>
  <si>
    <t>Neck medium for 8 mm stem, 16 &amp; 19 mm head</t>
  </si>
  <si>
    <t>Neck long for 8 mm stem, 16 &amp; 19 mm head</t>
  </si>
  <si>
    <t>Neck x-long for 8 mm stem, 16 &amp; 19 mm head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</si>
</sst>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sz val="11"/>
      <color theme="2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0"/>
      <color theme="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3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49" fontId="1" fillId="4" borderId="0" xfId="0" applyNumberFormat="1" applyFont="1" applyFill="1"/>
    <xf numFmtId="0" fontId="1" fillId="2" borderId="0" xfId="0" applyFont="1" applyFill="1"/>
    <xf numFmtId="0" fontId="4" fillId="2" borderId="0" xfId="0" applyFont="1" applyFill="1" applyAlignment="1">
      <alignment horizontal="center"/>
    </xf>
    <xf numFmtId="0" fontId="2" fillId="3" borderId="0" xfId="0" applyFont="1" applyFill="1"/>
    <xf numFmtId="0" fontId="3" fillId="0" borderId="0" xfId="0" applyFont="1"/>
    <xf numFmtId="0" fontId="2" fillId="3" borderId="0" xfId="0" applyFont="1" applyFill="1" applyAlignment="1">
      <alignment horizontal="left"/>
    </xf>
    <xf numFmtId="0" fontId="5" fillId="3" borderId="0" xfId="0" applyFont="1" applyFill="1"/>
    <xf numFmtId="0" fontId="5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>
      <alignment horizontal="center"/>
    </xf>
    <xf numFmtId="0" fontId="6" fillId="4" borderId="0" xfId="0" applyFont="1" applyFill="1"/>
    <xf numFmtId="0" fontId="1" fillId="4" borderId="0" xfId="0" applyFont="1" applyFill="1"/>
    <xf numFmtId="0" fontId="5" fillId="2" borderId="2" xfId="0" applyFont="1" applyFill="1" applyBorder="1"/>
    <xf numFmtId="0" fontId="5" fillId="2" borderId="3" xfId="0" applyFont="1" applyFill="1" applyBorder="1"/>
    <xf numFmtId="0" fontId="5" fillId="2" borderId="0" xfId="0" applyFont="1" applyFill="1"/>
    <xf numFmtId="0" fontId="2" fillId="2" borderId="0" xfId="0" applyFont="1" applyFill="1" applyAlignment="1">
      <alignment horizontal="left"/>
    </xf>
    <xf numFmtId="0" fontId="7" fillId="0" borderId="0" xfId="0" applyFont="1"/>
    <xf numFmtId="0" fontId="2" fillId="0" borderId="0" xfId="0" applyFont="1" applyAlignment="1">
      <alignment horizontal="left"/>
    </xf>
    <xf numFmtId="0" fontId="8" fillId="5" borderId="0" xfId="0" applyFont="1" applyFill="1"/>
    <xf numFmtId="0" fontId="5" fillId="3" borderId="0" xfId="0" applyFont="1" applyFill="1" applyAlignment="1">
      <alignment horizontal="center"/>
    </xf>
    <xf numFmtId="49" fontId="6" fillId="4" borderId="0" xfId="0" applyNumberFormat="1" applyFont="1" applyFill="1"/>
    <xf numFmtId="0" fontId="1" fillId="2" borderId="4" xfId="0" applyFont="1" applyFill="1" applyBorder="1" applyAlignment="1">
      <alignment horizontal="left" vertical="center"/>
    </xf>
    <xf numFmtId="0" fontId="5" fillId="3" borderId="4" xfId="0" applyFont="1" applyFill="1" applyBorder="1"/>
    <xf numFmtId="0" fontId="9" fillId="3" borderId="4" xfId="0" applyFont="1" applyFill="1" applyBorder="1" applyAlignment="1">
      <alignment horizontal="center"/>
    </xf>
    <xf numFmtId="0" fontId="10" fillId="3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  <xf numFmtId="0" fontId="9" fillId="3" borderId="0" xfId="0" applyFont="1" applyFill="1"/>
    <xf numFmtId="0" fontId="6" fillId="2" borderId="0" xfId="0" applyFont="1" applyFill="1"/>
    <xf numFmtId="0" fontId="7" fillId="2" borderId="0" xfId="0" applyFont="1" applyFill="1"/>
    <xf numFmtId="0" fontId="9" fillId="3" borderId="0" xfId="0" applyFont="1" applyFill="1" applyAlignment="1">
      <alignment horizontal="center"/>
    </xf>
    <xf numFmtId="0" fontId="4" fillId="2" borderId="0" xfId="0" applyFont="1" applyFill="1" applyAlignment="1" applyProtection="1">
      <alignment horizontal="center"/>
      <protection locked="0"/>
    </xf>
    <xf numFmtId="49" fontId="5" fillId="3" borderId="0" xfId="0" applyNumberFormat="1" applyFont="1" applyFill="1"/>
    <xf numFmtId="0" fontId="11" fillId="2" borderId="0" xfId="0" applyFont="1" applyFill="1"/>
    <xf numFmtId="0" fontId="12" fillId="4" borderId="0" xfId="0" applyFont="1" applyFill="1"/>
    <xf numFmtId="0" fontId="9" fillId="3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3" fillId="2" borderId="0" xfId="0" applyFont="1" applyFill="1"/>
    <xf numFmtId="0" fontId="1" fillId="0" borderId="0" xfId="0" applyFont="1" applyAlignment="1">
      <alignment wrapText="1"/>
    </xf>
    <xf numFmtId="0" fontId="3" fillId="2" borderId="0" xfId="0" applyFont="1" applyFill="1"/>
    <xf numFmtId="0" fontId="5" fillId="2" borderId="1" xfId="0" applyFont="1" applyFill="1" applyBorder="1" applyAlignment="1" applyProtection="1">
      <alignment horizontal="left"/>
      <protection locked="0"/>
    </xf>
    <xf numFmtId="0" fontId="5" fillId="3" borderId="0" xfId="0" applyFont="1" applyFill="1" applyBorder="1" applyAlignment="1">
      <alignment horizontal="left"/>
    </xf>
  </cellXfs>
  <cellStyles count="1">
    <cellStyle name="Normal" xfId="0" builtinId="0"/>
  </cellStyles>
  <dxfs count="3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DF67D-3B65-4390-B5E4-80EC5CFACCF3}">
  <sheetPr>
    <tabColor theme="9" tint="0.79998168889431442"/>
    <pageSetUpPr fitToPage="1"/>
  </sheetPr>
  <dimension ref="A1:R228"/>
  <sheetViews>
    <sheetView showGridLines="0" tabSelected="1" view="pageLayout" topLeftCell="C1" zoomScale="80" zoomScaleNormal="100" zoomScaleSheetLayoutView="100" zoomScalePageLayoutView="80" workbookViewId="0">
      <selection activeCell="D12" sqref="D12"/>
    </sheetView>
  </sheetViews>
  <sheetFormatPr defaultColWidth="10.59765625" defaultRowHeight="13.2" x14ac:dyDescent="0.25"/>
  <cols>
    <col min="1" max="1" width="2.5" style="12" customWidth="1"/>
    <col min="2" max="2" width="13.19921875" style="12" customWidth="1"/>
    <col min="3" max="3" width="14.8984375" style="39" customWidth="1"/>
    <col min="4" max="4" width="9.8984375" style="12" bestFit="1" customWidth="1"/>
    <col min="5" max="5" width="53.5" style="12" bestFit="1" customWidth="1"/>
    <col min="6" max="6" width="7.59765625" style="12" customWidth="1"/>
    <col min="7" max="7" width="7.09765625" style="11" customWidth="1"/>
    <col min="8" max="8" width="4.59765625" style="12" customWidth="1"/>
    <col min="9" max="9" width="4" style="12" customWidth="1"/>
    <col min="10" max="10" width="14.8984375" style="13" bestFit="1" customWidth="1"/>
    <col min="11" max="11" width="2.8984375" style="13" customWidth="1"/>
    <col min="12" max="12" width="5" style="12" customWidth="1"/>
    <col min="13" max="13" width="2.09765625" style="12" customWidth="1"/>
    <col min="14" max="14" width="11.8984375" style="12" customWidth="1"/>
    <col min="15" max="15" width="13.09765625" style="12" customWidth="1"/>
    <col min="16" max="16" width="4.5" style="12" customWidth="1"/>
    <col min="17" max="18" width="5.59765625" style="12" customWidth="1"/>
    <col min="19" max="16384" width="10.59765625" style="12"/>
  </cols>
  <sheetData>
    <row r="1" spans="2:18" s="4" customFormat="1" ht="15" customHeight="1" x14ac:dyDescent="0.3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s="4" customFormat="1" ht="15" customHeight="1" x14ac:dyDescent="0.3">
      <c r="B2" s="6"/>
      <c r="C2" s="6"/>
      <c r="D2" s="6"/>
      <c r="E2" s="6"/>
      <c r="F2" s="7"/>
      <c r="G2" s="3"/>
      <c r="J2" s="5"/>
      <c r="K2" s="5"/>
    </row>
    <row r="3" spans="2:18" ht="13.8" x14ac:dyDescent="0.25">
      <c r="B3" s="8" t="s">
        <v>5</v>
      </c>
      <c r="C3" s="9"/>
      <c r="D3" s="9"/>
      <c r="E3" s="9"/>
      <c r="F3" s="10" t="str">
        <f>$B3</f>
        <v>Standard</v>
      </c>
    </row>
    <row r="4" spans="2:18" ht="13.8" x14ac:dyDescent="0.25">
      <c r="B4" s="8"/>
      <c r="C4" s="9" t="s">
        <v>6</v>
      </c>
      <c r="D4" s="14" t="s">
        <v>7</v>
      </c>
      <c r="E4" s="14" t="s">
        <v>198</v>
      </c>
      <c r="F4" s="15"/>
      <c r="G4" s="16"/>
      <c r="Q4" s="16"/>
      <c r="R4" s="16"/>
    </row>
    <row r="5" spans="2:18" ht="13.8" x14ac:dyDescent="0.25">
      <c r="B5" s="17">
        <f>B4</f>
        <v>0</v>
      </c>
      <c r="C5" s="9"/>
      <c r="D5" s="14" t="s">
        <v>8</v>
      </c>
      <c r="E5" s="14" t="s">
        <v>199</v>
      </c>
      <c r="F5" s="15"/>
      <c r="G5" s="16"/>
      <c r="Q5" s="16"/>
      <c r="R5" s="16"/>
    </row>
    <row r="6" spans="2:18" ht="13.8" x14ac:dyDescent="0.25">
      <c r="B6" s="17"/>
      <c r="C6" s="9"/>
      <c r="D6" s="14" t="s">
        <v>9</v>
      </c>
      <c r="E6" s="14" t="s">
        <v>200</v>
      </c>
      <c r="F6" s="15"/>
      <c r="G6" s="16"/>
      <c r="Q6" s="16"/>
      <c r="R6" s="16"/>
    </row>
    <row r="7" spans="2:18" ht="13.8" x14ac:dyDescent="0.25">
      <c r="B7" s="17"/>
      <c r="C7" s="9"/>
      <c r="D7" s="14" t="s">
        <v>10</v>
      </c>
      <c r="E7" s="14" t="s">
        <v>201</v>
      </c>
      <c r="F7" s="15"/>
      <c r="G7" s="16"/>
      <c r="Q7" s="16"/>
      <c r="R7" s="16"/>
    </row>
    <row r="8" spans="2:18" ht="13.8" x14ac:dyDescent="0.25">
      <c r="B8" s="17"/>
      <c r="C8" s="9"/>
      <c r="D8" s="14"/>
      <c r="E8" s="14"/>
      <c r="F8" s="15"/>
      <c r="G8" s="16"/>
      <c r="Q8" s="16"/>
      <c r="R8" s="16"/>
    </row>
    <row r="9" spans="2:18" ht="13.8" x14ac:dyDescent="0.25">
      <c r="B9" s="8"/>
      <c r="C9" s="9" t="s">
        <v>11</v>
      </c>
      <c r="D9" s="14" t="s">
        <v>12</v>
      </c>
      <c r="E9" s="14" t="s">
        <v>202</v>
      </c>
      <c r="F9" s="15"/>
      <c r="Q9" s="16"/>
      <c r="R9" s="16"/>
    </row>
    <row r="10" spans="2:18" ht="13.8" x14ac:dyDescent="0.25">
      <c r="B10" s="18"/>
      <c r="C10" s="9"/>
      <c r="D10" s="14"/>
      <c r="E10" s="14"/>
      <c r="F10" s="15"/>
      <c r="Q10" s="16"/>
      <c r="R10" s="16"/>
    </row>
    <row r="11" spans="2:18" ht="13.8" x14ac:dyDescent="0.25">
      <c r="B11" s="18"/>
      <c r="C11" s="9" t="s">
        <v>13</v>
      </c>
      <c r="D11" s="19" t="s">
        <v>14</v>
      </c>
      <c r="E11" s="14" t="s">
        <v>203</v>
      </c>
      <c r="F11" s="15"/>
      <c r="Q11" s="16"/>
      <c r="R11" s="16"/>
    </row>
    <row r="12" spans="2:18" ht="13.8" x14ac:dyDescent="0.25">
      <c r="B12" s="17"/>
      <c r="C12" s="9"/>
      <c r="D12" s="20" t="s">
        <v>15</v>
      </c>
      <c r="E12" s="14" t="s">
        <v>204</v>
      </c>
      <c r="F12" s="15"/>
      <c r="Q12" s="16"/>
      <c r="R12" s="16"/>
    </row>
    <row r="13" spans="2:18" ht="13.8" x14ac:dyDescent="0.25">
      <c r="B13" s="17"/>
      <c r="C13" s="9"/>
      <c r="D13" s="20" t="s">
        <v>16</v>
      </c>
      <c r="E13" s="14" t="s">
        <v>205</v>
      </c>
      <c r="F13" s="15"/>
      <c r="Q13" s="16"/>
      <c r="R13" s="16"/>
    </row>
    <row r="14" spans="2:18" ht="13.8" x14ac:dyDescent="0.25">
      <c r="B14" s="17"/>
      <c r="C14" s="9"/>
      <c r="D14" s="20" t="s">
        <v>17</v>
      </c>
      <c r="E14" s="14" t="s">
        <v>206</v>
      </c>
      <c r="F14" s="15"/>
      <c r="Q14" s="16"/>
      <c r="R14" s="16"/>
    </row>
    <row r="15" spans="2:18" ht="13.8" x14ac:dyDescent="0.25">
      <c r="B15" s="17"/>
      <c r="C15" s="9"/>
      <c r="D15" s="20" t="s">
        <v>18</v>
      </c>
      <c r="E15" s="14" t="s">
        <v>207</v>
      </c>
      <c r="F15" s="15"/>
      <c r="Q15" s="16"/>
      <c r="R15" s="16"/>
    </row>
    <row r="16" spans="2:18" ht="13.8" x14ac:dyDescent="0.25">
      <c r="B16" s="17"/>
      <c r="C16" s="9"/>
      <c r="D16" s="21"/>
      <c r="E16" s="14"/>
      <c r="F16" s="15"/>
      <c r="Q16" s="16"/>
      <c r="R16" s="16"/>
    </row>
    <row r="17" spans="2:18" ht="13.8" x14ac:dyDescent="0.25">
      <c r="B17" s="17"/>
      <c r="C17" s="9" t="s">
        <v>13</v>
      </c>
      <c r="D17" s="21" t="s">
        <v>19</v>
      </c>
      <c r="E17" s="14" t="s">
        <v>208</v>
      </c>
      <c r="F17" s="15"/>
      <c r="Q17" s="16"/>
      <c r="R17" s="16"/>
    </row>
    <row r="18" spans="2:18" ht="13.8" x14ac:dyDescent="0.25">
      <c r="B18" s="17"/>
      <c r="C18" s="9" t="s">
        <v>20</v>
      </c>
      <c r="D18" s="21" t="s">
        <v>21</v>
      </c>
      <c r="E18" s="14" t="s">
        <v>209</v>
      </c>
      <c r="F18" s="15"/>
      <c r="Q18" s="16"/>
      <c r="R18" s="16"/>
    </row>
    <row r="19" spans="2:18" ht="13.8" x14ac:dyDescent="0.25">
      <c r="B19" s="17"/>
      <c r="C19" s="9"/>
      <c r="D19" s="21" t="s">
        <v>22</v>
      </c>
      <c r="E19" s="14" t="s">
        <v>210</v>
      </c>
      <c r="F19" s="15"/>
      <c r="Q19" s="16"/>
      <c r="R19" s="16"/>
    </row>
    <row r="20" spans="2:18" ht="13.8" x14ac:dyDescent="0.25">
      <c r="B20" s="17"/>
      <c r="C20" s="9"/>
      <c r="D20" s="21" t="s">
        <v>23</v>
      </c>
      <c r="E20" s="14" t="s">
        <v>211</v>
      </c>
      <c r="F20" s="15"/>
      <c r="Q20" s="16"/>
      <c r="R20" s="16"/>
    </row>
    <row r="21" spans="2:18" ht="13.8" x14ac:dyDescent="0.25">
      <c r="B21" s="17"/>
      <c r="C21" s="9"/>
      <c r="D21" s="21" t="s">
        <v>24</v>
      </c>
      <c r="E21" s="14" t="s">
        <v>212</v>
      </c>
      <c r="F21" s="15"/>
      <c r="Q21" s="16"/>
      <c r="R21" s="16"/>
    </row>
    <row r="22" spans="2:18" ht="13.8" x14ac:dyDescent="0.25">
      <c r="B22" s="17"/>
      <c r="C22" s="9"/>
      <c r="D22" s="14"/>
      <c r="E22" s="14" t="s">
        <v>213</v>
      </c>
      <c r="F22" s="15"/>
      <c r="G22" s="16"/>
      <c r="J22" s="22"/>
      <c r="K22" s="22"/>
      <c r="N22" s="16"/>
      <c r="O22" s="16"/>
      <c r="Q22" s="16"/>
      <c r="R22" s="16"/>
    </row>
    <row r="23" spans="2:18" ht="13.8" x14ac:dyDescent="0.25">
      <c r="B23" s="18"/>
      <c r="C23" s="9" t="s">
        <v>25</v>
      </c>
      <c r="D23" s="23" t="s">
        <v>26</v>
      </c>
      <c r="E23" s="14" t="s">
        <v>351</v>
      </c>
      <c r="F23" s="15"/>
      <c r="G23" s="16"/>
      <c r="J23" s="22"/>
      <c r="K23" s="22"/>
      <c r="N23" s="16"/>
      <c r="O23" s="16"/>
      <c r="Q23" s="16"/>
      <c r="R23" s="16"/>
    </row>
    <row r="24" spans="2:18" ht="13.8" x14ac:dyDescent="0.25">
      <c r="B24" s="17"/>
      <c r="C24" s="9"/>
      <c r="D24" s="14" t="s">
        <v>27</v>
      </c>
      <c r="E24" s="14" t="s">
        <v>214</v>
      </c>
      <c r="F24" s="15"/>
      <c r="G24" s="16"/>
      <c r="J24" s="22"/>
      <c r="K24" s="22"/>
      <c r="N24" s="16"/>
      <c r="O24" s="16"/>
      <c r="Q24" s="16"/>
      <c r="R24" s="16"/>
    </row>
    <row r="25" spans="2:18" ht="13.8" x14ac:dyDescent="0.25">
      <c r="B25" s="17"/>
      <c r="C25" s="9"/>
      <c r="D25" s="14" t="s">
        <v>28</v>
      </c>
      <c r="E25" s="14" t="s">
        <v>215</v>
      </c>
      <c r="F25" s="15"/>
      <c r="G25" s="16"/>
      <c r="J25" s="22"/>
      <c r="K25" s="22"/>
      <c r="N25" s="16"/>
      <c r="O25" s="16"/>
      <c r="Q25" s="16"/>
      <c r="R25" s="16"/>
    </row>
    <row r="26" spans="2:18" ht="13.8" x14ac:dyDescent="0.25">
      <c r="B26" s="17"/>
      <c r="C26" s="9"/>
      <c r="D26" s="14"/>
      <c r="E26" s="14" t="s">
        <v>213</v>
      </c>
      <c r="F26" s="15"/>
      <c r="G26" s="16"/>
      <c r="J26" s="22"/>
      <c r="K26" s="22"/>
      <c r="N26" s="16"/>
      <c r="O26" s="16"/>
      <c r="Q26" s="16"/>
      <c r="R26" s="16"/>
    </row>
    <row r="27" spans="2:18" ht="13.8" x14ac:dyDescent="0.25">
      <c r="B27" s="18"/>
      <c r="C27" s="9" t="s">
        <v>29</v>
      </c>
      <c r="D27" s="14" t="s">
        <v>30</v>
      </c>
      <c r="E27" s="14" t="s">
        <v>352</v>
      </c>
      <c r="F27" s="15"/>
      <c r="G27" s="16"/>
      <c r="N27" s="16"/>
      <c r="O27" s="16"/>
      <c r="Q27" s="16"/>
      <c r="R27" s="16"/>
    </row>
    <row r="28" spans="2:18" ht="13.8" x14ac:dyDescent="0.25">
      <c r="B28" s="17"/>
      <c r="C28" s="9"/>
      <c r="D28" s="14" t="s">
        <v>31</v>
      </c>
      <c r="E28" s="14" t="s">
        <v>353</v>
      </c>
      <c r="F28" s="15"/>
      <c r="G28" s="16"/>
      <c r="J28" s="24"/>
      <c r="K28" s="24"/>
      <c r="N28" s="16"/>
      <c r="O28" s="16"/>
      <c r="Q28" s="16"/>
      <c r="R28" s="16"/>
    </row>
    <row r="29" spans="2:18" ht="13.8" x14ac:dyDescent="0.25">
      <c r="B29" s="17"/>
      <c r="C29" s="9"/>
      <c r="D29" s="14" t="s">
        <v>32</v>
      </c>
      <c r="E29" s="14" t="s">
        <v>354</v>
      </c>
      <c r="F29" s="15"/>
      <c r="G29" s="16"/>
      <c r="N29" s="16"/>
      <c r="O29" s="16"/>
      <c r="Q29" s="16"/>
      <c r="R29" s="16"/>
    </row>
    <row r="30" spans="2:18" ht="13.8" x14ac:dyDescent="0.25">
      <c r="B30" s="17"/>
      <c r="C30" s="9"/>
      <c r="D30" s="14" t="s">
        <v>33</v>
      </c>
      <c r="E30" s="14" t="s">
        <v>355</v>
      </c>
      <c r="F30" s="15"/>
      <c r="G30" s="16"/>
      <c r="N30" s="16"/>
      <c r="O30" s="16"/>
      <c r="Q30" s="16"/>
      <c r="R30" s="16"/>
    </row>
    <row r="31" spans="2:18" ht="13.8" x14ac:dyDescent="0.25">
      <c r="B31" s="17"/>
      <c r="C31" s="9"/>
      <c r="D31" s="14" t="s">
        <v>34</v>
      </c>
      <c r="E31" s="14" t="s">
        <v>356</v>
      </c>
      <c r="F31" s="15"/>
      <c r="G31" s="16"/>
      <c r="N31" s="16"/>
      <c r="O31" s="16"/>
      <c r="Q31" s="16"/>
      <c r="R31" s="16"/>
    </row>
    <row r="32" spans="2:18" ht="13.8" x14ac:dyDescent="0.25">
      <c r="B32" s="17"/>
      <c r="C32" s="9"/>
      <c r="D32" s="14"/>
      <c r="E32" s="14"/>
      <c r="F32" s="15"/>
      <c r="G32" s="16"/>
      <c r="N32" s="16"/>
      <c r="O32" s="16"/>
      <c r="Q32" s="16"/>
      <c r="R32" s="16"/>
    </row>
    <row r="33" spans="2:18" ht="13.8" x14ac:dyDescent="0.25">
      <c r="B33" s="17"/>
      <c r="C33" s="9"/>
      <c r="D33" s="14" t="s">
        <v>35</v>
      </c>
      <c r="E33" s="14" t="s">
        <v>216</v>
      </c>
      <c r="F33" s="15"/>
      <c r="G33" s="16"/>
      <c r="N33" s="16"/>
      <c r="O33" s="16"/>
      <c r="Q33" s="16"/>
      <c r="R33" s="16"/>
    </row>
    <row r="34" spans="2:18" ht="13.8" x14ac:dyDescent="0.25">
      <c r="B34" s="17"/>
      <c r="C34" s="9"/>
      <c r="D34" s="14" t="s">
        <v>36</v>
      </c>
      <c r="E34" s="14" t="s">
        <v>217</v>
      </c>
      <c r="F34" s="15"/>
      <c r="G34" s="16"/>
      <c r="N34" s="16"/>
      <c r="O34" s="16"/>
      <c r="Q34" s="16"/>
      <c r="R34" s="16"/>
    </row>
    <row r="35" spans="2:18" ht="13.8" x14ac:dyDescent="0.25">
      <c r="B35" s="17"/>
      <c r="C35" s="9"/>
      <c r="D35" s="14" t="s">
        <v>37</v>
      </c>
      <c r="E35" s="14" t="s">
        <v>218</v>
      </c>
      <c r="F35" s="15"/>
      <c r="G35" s="16"/>
      <c r="N35" s="16"/>
      <c r="O35" s="16"/>
      <c r="Q35" s="16"/>
      <c r="R35" s="16"/>
    </row>
    <row r="36" spans="2:18" ht="13.8" x14ac:dyDescent="0.25">
      <c r="B36" s="17"/>
      <c r="C36" s="9"/>
      <c r="D36" s="14" t="s">
        <v>38</v>
      </c>
      <c r="E36" s="14" t="s">
        <v>219</v>
      </c>
      <c r="F36" s="15"/>
      <c r="G36" s="16"/>
      <c r="N36" s="16"/>
      <c r="O36" s="16"/>
      <c r="Q36" s="16"/>
      <c r="R36" s="16"/>
    </row>
    <row r="37" spans="2:18" ht="13.8" x14ac:dyDescent="0.25">
      <c r="B37" s="18"/>
      <c r="C37" s="9"/>
      <c r="D37" s="14"/>
      <c r="E37" s="14" t="s">
        <v>213</v>
      </c>
      <c r="F37" s="15"/>
      <c r="G37" s="16"/>
      <c r="N37" s="16"/>
      <c r="O37" s="16"/>
      <c r="Q37" s="16"/>
      <c r="R37" s="16"/>
    </row>
    <row r="38" spans="2:18" ht="13.8" x14ac:dyDescent="0.25">
      <c r="B38" s="18"/>
      <c r="C38" s="9" t="s">
        <v>39</v>
      </c>
      <c r="D38" s="14" t="s">
        <v>40</v>
      </c>
      <c r="E38" s="14" t="s">
        <v>220</v>
      </c>
      <c r="F38" s="15"/>
      <c r="G38" s="16"/>
      <c r="N38" s="16"/>
      <c r="O38" s="16"/>
      <c r="Q38" s="16"/>
      <c r="R38" s="16"/>
    </row>
    <row r="39" spans="2:18" ht="13.8" x14ac:dyDescent="0.25">
      <c r="B39" s="17"/>
      <c r="C39" s="9"/>
      <c r="D39" s="14" t="s">
        <v>41</v>
      </c>
      <c r="E39" s="14" t="s">
        <v>221</v>
      </c>
      <c r="F39" s="15"/>
      <c r="N39" s="16"/>
      <c r="O39" s="16"/>
      <c r="Q39" s="16"/>
      <c r="R39" s="16"/>
    </row>
    <row r="40" spans="2:18" ht="13.8" x14ac:dyDescent="0.25">
      <c r="B40" s="17"/>
      <c r="C40" s="9"/>
      <c r="D40" s="14"/>
      <c r="E40" s="14" t="s">
        <v>213</v>
      </c>
      <c r="F40" s="15"/>
      <c r="G40" s="25"/>
      <c r="N40" s="16"/>
      <c r="O40" s="16"/>
      <c r="Q40" s="16"/>
      <c r="R40" s="16"/>
    </row>
    <row r="41" spans="2:18" ht="13.8" x14ac:dyDescent="0.25">
      <c r="B41" s="17"/>
      <c r="C41" s="9"/>
      <c r="D41" s="19" t="s">
        <v>42</v>
      </c>
      <c r="E41" s="14" t="s">
        <v>222</v>
      </c>
      <c r="F41" s="15"/>
      <c r="Q41" s="16"/>
      <c r="R41" s="16"/>
    </row>
    <row r="42" spans="2:18" ht="13.8" x14ac:dyDescent="0.25">
      <c r="B42" s="17"/>
      <c r="C42" s="9"/>
      <c r="D42" s="20" t="s">
        <v>43</v>
      </c>
      <c r="E42" s="14" t="s">
        <v>223</v>
      </c>
      <c r="F42" s="15"/>
      <c r="Q42" s="16"/>
      <c r="R42" s="16"/>
    </row>
    <row r="43" spans="2:18" ht="13.8" x14ac:dyDescent="0.25">
      <c r="B43" s="17"/>
      <c r="C43" s="9"/>
      <c r="D43" s="20" t="s">
        <v>44</v>
      </c>
      <c r="E43" s="14" t="s">
        <v>224</v>
      </c>
      <c r="F43" s="15"/>
      <c r="Q43" s="16"/>
      <c r="R43" s="16"/>
    </row>
    <row r="44" spans="2:18" ht="13.8" x14ac:dyDescent="0.25">
      <c r="B44" s="18"/>
      <c r="C44" s="9"/>
      <c r="D44" s="14"/>
      <c r="E44" s="14" t="s">
        <v>213</v>
      </c>
      <c r="F44" s="26"/>
      <c r="Q44" s="16"/>
      <c r="R44" s="16"/>
    </row>
    <row r="45" spans="2:18" ht="13.8" x14ac:dyDescent="0.25">
      <c r="B45" s="27" t="str">
        <f>B3</f>
        <v>Standard</v>
      </c>
      <c r="C45" s="28" t="str">
        <f>"Total ("&amp;B45&amp;")"</f>
        <v>Total (Standard)</v>
      </c>
      <c r="D45" s="29"/>
      <c r="E45" s="29"/>
      <c r="F45" s="30">
        <f>SUM(F44:INDEX(F$1:F44,MATCH($B45,F$1:F44,0)))</f>
        <v>0</v>
      </c>
      <c r="Q45" s="16"/>
      <c r="R45" s="16"/>
    </row>
    <row r="46" spans="2:18" ht="13.8" x14ac:dyDescent="0.25">
      <c r="B46" s="9"/>
      <c r="C46" s="9"/>
      <c r="D46" s="14"/>
      <c r="E46" s="14"/>
      <c r="F46" s="26"/>
      <c r="Q46" s="16"/>
      <c r="R46" s="16"/>
    </row>
    <row r="47" spans="2:18" ht="13.8" x14ac:dyDescent="0.25">
      <c r="B47" s="9"/>
      <c r="C47" s="9"/>
      <c r="D47" s="14"/>
      <c r="E47" s="14"/>
      <c r="F47" s="26"/>
      <c r="Q47" s="16"/>
      <c r="R47" s="16"/>
    </row>
    <row r="48" spans="2:18" ht="13.8" x14ac:dyDescent="0.25">
      <c r="B48" s="18" t="s">
        <v>45</v>
      </c>
      <c r="C48" s="9"/>
      <c r="D48" s="14"/>
      <c r="E48" s="14"/>
      <c r="F48" s="10" t="str">
        <f>$B48</f>
        <v>Dual Mobility</v>
      </c>
      <c r="Q48" s="16"/>
      <c r="R48" s="16"/>
    </row>
    <row r="49" spans="2:18" ht="13.8" x14ac:dyDescent="0.25">
      <c r="B49" s="17" t="e">
        <f>#REF!</f>
        <v>#REF!</v>
      </c>
      <c r="C49" s="9" t="s">
        <v>25</v>
      </c>
      <c r="D49" s="14" t="s">
        <v>46</v>
      </c>
      <c r="E49" s="14" t="s">
        <v>225</v>
      </c>
      <c r="F49" s="15"/>
      <c r="Q49" s="16"/>
      <c r="R49" s="16"/>
    </row>
    <row r="50" spans="2:18" ht="13.8" x14ac:dyDescent="0.25">
      <c r="B50" s="17"/>
      <c r="C50" s="9"/>
      <c r="D50" s="14"/>
      <c r="E50" s="14" t="s">
        <v>213</v>
      </c>
      <c r="F50" s="15"/>
      <c r="Q50" s="16"/>
      <c r="R50" s="16"/>
    </row>
    <row r="51" spans="2:18" ht="14.4" x14ac:dyDescent="0.3">
      <c r="B51" s="17"/>
      <c r="C51" s="9" t="s">
        <v>39</v>
      </c>
      <c r="D51" s="20" t="s">
        <v>47</v>
      </c>
      <c r="E51" s="14" t="s">
        <v>226</v>
      </c>
      <c r="F51" s="15"/>
      <c r="J51" s="31"/>
      <c r="K51" s="31"/>
      <c r="Q51" s="16"/>
      <c r="R51" s="16"/>
    </row>
    <row r="52" spans="2:18" ht="13.8" x14ac:dyDescent="0.25">
      <c r="B52" s="17"/>
      <c r="C52" s="9"/>
      <c r="D52" s="20" t="s">
        <v>48</v>
      </c>
      <c r="E52" s="14" t="s">
        <v>227</v>
      </c>
      <c r="F52" s="15"/>
      <c r="Q52" s="16"/>
      <c r="R52" s="16"/>
    </row>
    <row r="53" spans="2:18" ht="13.8" x14ac:dyDescent="0.25">
      <c r="B53" s="18"/>
      <c r="C53" s="9"/>
      <c r="D53" s="14"/>
      <c r="E53" s="14" t="s">
        <v>213</v>
      </c>
      <c r="F53" s="15"/>
    </row>
    <row r="54" spans="2:18" ht="13.8" x14ac:dyDescent="0.25">
      <c r="B54" s="18"/>
      <c r="C54" s="9" t="s">
        <v>49</v>
      </c>
      <c r="D54" s="14" t="s">
        <v>50</v>
      </c>
      <c r="E54" s="14" t="s">
        <v>228</v>
      </c>
      <c r="F54" s="15"/>
    </row>
    <row r="55" spans="2:18" ht="13.8" x14ac:dyDescent="0.25">
      <c r="B55" s="18"/>
      <c r="C55" s="32"/>
      <c r="D55" s="14"/>
      <c r="E55" s="14"/>
      <c r="F55" s="15"/>
    </row>
    <row r="56" spans="2:18" s="11" customFormat="1" ht="13.8" x14ac:dyDescent="0.25">
      <c r="B56" s="17"/>
      <c r="C56" s="33"/>
      <c r="D56" s="14" t="s">
        <v>51</v>
      </c>
      <c r="E56" s="14" t="s">
        <v>229</v>
      </c>
      <c r="F56" s="15"/>
      <c r="H56" s="12"/>
      <c r="I56" s="12"/>
      <c r="J56" s="13"/>
      <c r="K56" s="13"/>
      <c r="L56" s="12"/>
      <c r="M56" s="12"/>
      <c r="N56" s="12"/>
      <c r="O56" s="12"/>
      <c r="P56" s="12"/>
      <c r="Q56" s="12"/>
      <c r="R56" s="12"/>
    </row>
    <row r="57" spans="2:18" s="11" customFormat="1" ht="13.8" x14ac:dyDescent="0.25">
      <c r="B57" s="17"/>
      <c r="C57" s="9"/>
      <c r="D57" s="14" t="s">
        <v>52</v>
      </c>
      <c r="E57" s="14" t="s">
        <v>230</v>
      </c>
      <c r="F57" s="15"/>
      <c r="H57" s="12"/>
      <c r="I57" s="12"/>
      <c r="J57" s="13"/>
      <c r="K57" s="13"/>
      <c r="L57" s="12"/>
      <c r="M57" s="12"/>
      <c r="N57" s="12"/>
      <c r="O57" s="12"/>
      <c r="P57" s="12"/>
      <c r="Q57" s="12"/>
      <c r="R57" s="12"/>
    </row>
    <row r="58" spans="2:18" s="11" customFormat="1" ht="13.8" x14ac:dyDescent="0.25">
      <c r="B58" s="17"/>
      <c r="C58" s="9"/>
      <c r="D58" s="14" t="s">
        <v>53</v>
      </c>
      <c r="E58" s="14" t="s">
        <v>231</v>
      </c>
      <c r="F58" s="15"/>
      <c r="H58" s="12"/>
      <c r="I58" s="12"/>
      <c r="J58" s="13"/>
      <c r="K58" s="13"/>
      <c r="L58" s="12"/>
      <c r="M58" s="12"/>
      <c r="N58" s="12"/>
      <c r="O58" s="12"/>
      <c r="P58" s="12"/>
      <c r="Q58" s="12"/>
      <c r="R58" s="12"/>
    </row>
    <row r="59" spans="2:18" s="11" customFormat="1" ht="13.8" x14ac:dyDescent="0.25">
      <c r="B59" s="17"/>
      <c r="C59" s="9"/>
      <c r="D59" s="14"/>
      <c r="E59" s="14" t="s">
        <v>213</v>
      </c>
      <c r="F59" s="15"/>
      <c r="H59" s="12"/>
      <c r="I59" s="12"/>
      <c r="J59" s="13"/>
      <c r="K59" s="13"/>
      <c r="L59" s="12"/>
      <c r="M59" s="12"/>
      <c r="N59" s="12"/>
      <c r="O59" s="12"/>
      <c r="P59" s="12"/>
      <c r="Q59" s="12"/>
      <c r="R59" s="12"/>
    </row>
    <row r="60" spans="2:18" s="11" customFormat="1" ht="13.8" x14ac:dyDescent="0.25">
      <c r="B60" s="17"/>
      <c r="C60" s="9" t="s">
        <v>45</v>
      </c>
      <c r="D60" s="14" t="s">
        <v>54</v>
      </c>
      <c r="E60" s="14" t="s">
        <v>232</v>
      </c>
      <c r="F60" s="15"/>
      <c r="H60" s="12"/>
      <c r="I60" s="12"/>
      <c r="J60" s="13"/>
      <c r="K60" s="13"/>
      <c r="L60" s="12"/>
      <c r="M60" s="12"/>
      <c r="N60" s="12"/>
      <c r="O60" s="12"/>
      <c r="P60" s="12"/>
      <c r="Q60" s="12"/>
      <c r="R60" s="12"/>
    </row>
    <row r="61" spans="2:18" s="11" customFormat="1" ht="13.8" x14ac:dyDescent="0.25">
      <c r="B61" s="17"/>
      <c r="C61" s="9"/>
      <c r="D61" s="14" t="s">
        <v>55</v>
      </c>
      <c r="E61" s="14" t="s">
        <v>233</v>
      </c>
      <c r="F61" s="15"/>
      <c r="H61" s="12"/>
      <c r="I61" s="12"/>
      <c r="J61" s="13"/>
      <c r="K61" s="13"/>
      <c r="L61" s="12"/>
      <c r="M61" s="12"/>
      <c r="N61" s="12"/>
      <c r="O61" s="12"/>
      <c r="P61" s="12"/>
      <c r="Q61" s="12"/>
      <c r="R61" s="12"/>
    </row>
    <row r="62" spans="2:18" s="11" customFormat="1" ht="13.8" x14ac:dyDescent="0.25">
      <c r="B62" s="17"/>
      <c r="C62" s="9"/>
      <c r="D62" s="14"/>
      <c r="E62" s="14" t="s">
        <v>213</v>
      </c>
      <c r="F62" s="15"/>
      <c r="H62" s="12"/>
      <c r="I62" s="12"/>
      <c r="J62" s="13"/>
      <c r="K62" s="13"/>
      <c r="L62" s="12"/>
      <c r="M62" s="12"/>
      <c r="N62" s="12"/>
      <c r="O62" s="12"/>
      <c r="P62" s="12"/>
      <c r="Q62" s="12"/>
      <c r="R62" s="12"/>
    </row>
    <row r="63" spans="2:18" s="11" customFormat="1" ht="13.8" x14ac:dyDescent="0.25">
      <c r="B63" s="17"/>
      <c r="C63" s="9" t="s">
        <v>56</v>
      </c>
      <c r="D63" s="20" t="s">
        <v>57</v>
      </c>
      <c r="E63" s="14" t="s">
        <v>234</v>
      </c>
      <c r="F63" s="15"/>
      <c r="H63" s="12"/>
      <c r="I63" s="12"/>
      <c r="J63" s="13"/>
      <c r="K63" s="13"/>
      <c r="L63" s="12"/>
      <c r="M63" s="12"/>
      <c r="N63" s="12"/>
      <c r="O63" s="12"/>
      <c r="P63" s="12"/>
      <c r="Q63" s="12"/>
      <c r="R63" s="12"/>
    </row>
    <row r="64" spans="2:18" s="11" customFormat="1" ht="13.8" x14ac:dyDescent="0.25">
      <c r="B64" s="17"/>
      <c r="C64" s="9"/>
      <c r="D64" s="20" t="s">
        <v>58</v>
      </c>
      <c r="E64" s="14" t="s">
        <v>235</v>
      </c>
      <c r="F64" s="15"/>
      <c r="H64" s="12"/>
      <c r="I64" s="12"/>
      <c r="J64" s="13"/>
      <c r="K64" s="13"/>
      <c r="L64" s="12"/>
      <c r="M64" s="12"/>
      <c r="N64" s="12"/>
      <c r="O64" s="12"/>
      <c r="P64" s="12"/>
      <c r="Q64" s="12"/>
      <c r="R64" s="12"/>
    </row>
    <row r="65" spans="2:18" s="11" customFormat="1" ht="13.8" x14ac:dyDescent="0.25">
      <c r="B65" s="17"/>
      <c r="C65" s="9"/>
      <c r="D65" s="20" t="s">
        <v>59</v>
      </c>
      <c r="E65" s="14" t="s">
        <v>236</v>
      </c>
      <c r="F65" s="15"/>
      <c r="H65" s="12"/>
      <c r="I65" s="12"/>
      <c r="J65" s="13"/>
      <c r="K65" s="13"/>
      <c r="L65" s="12"/>
      <c r="M65" s="12"/>
      <c r="N65" s="12"/>
      <c r="O65" s="12"/>
      <c r="P65" s="12"/>
      <c r="Q65" s="12"/>
      <c r="R65" s="12"/>
    </row>
    <row r="66" spans="2:18" s="11" customFormat="1" ht="13.8" x14ac:dyDescent="0.25">
      <c r="B66" s="17"/>
      <c r="C66" s="9"/>
      <c r="D66" s="20" t="s">
        <v>60</v>
      </c>
      <c r="E66" s="14" t="s">
        <v>237</v>
      </c>
      <c r="F66" s="15"/>
      <c r="H66" s="12"/>
      <c r="I66" s="12"/>
      <c r="J66" s="13"/>
      <c r="K66" s="13"/>
      <c r="L66" s="12"/>
      <c r="M66" s="12"/>
      <c r="N66" s="12"/>
      <c r="O66" s="12"/>
      <c r="P66" s="12"/>
      <c r="Q66" s="12"/>
      <c r="R66" s="12"/>
    </row>
    <row r="67" spans="2:18" s="11" customFormat="1" ht="13.8" x14ac:dyDescent="0.25">
      <c r="B67" s="17"/>
      <c r="C67" s="9"/>
      <c r="D67" s="20" t="s">
        <v>61</v>
      </c>
      <c r="E67" s="14" t="s">
        <v>238</v>
      </c>
      <c r="F67" s="15"/>
      <c r="H67" s="12"/>
      <c r="I67" s="12"/>
      <c r="J67" s="13"/>
      <c r="K67" s="13"/>
      <c r="L67" s="12"/>
      <c r="M67" s="12"/>
      <c r="N67" s="12"/>
      <c r="O67" s="12"/>
      <c r="P67" s="12"/>
      <c r="Q67" s="12"/>
      <c r="R67" s="12"/>
    </row>
    <row r="68" spans="2:18" s="11" customFormat="1" ht="13.8" x14ac:dyDescent="0.25">
      <c r="B68" s="17"/>
      <c r="C68" s="9"/>
      <c r="D68" s="20" t="s">
        <v>62</v>
      </c>
      <c r="E68" s="14" t="s">
        <v>239</v>
      </c>
      <c r="F68" s="15"/>
      <c r="H68" s="12"/>
      <c r="I68" s="12"/>
      <c r="J68" s="13"/>
      <c r="K68" s="13"/>
      <c r="L68" s="12"/>
      <c r="M68" s="12"/>
      <c r="N68" s="12"/>
      <c r="O68" s="12"/>
      <c r="P68" s="12"/>
      <c r="Q68" s="12"/>
      <c r="R68" s="12"/>
    </row>
    <row r="69" spans="2:18" s="11" customFormat="1" ht="13.8" x14ac:dyDescent="0.25">
      <c r="B69" s="17"/>
      <c r="C69" s="9"/>
      <c r="D69" s="20" t="s">
        <v>63</v>
      </c>
      <c r="E69" s="14" t="s">
        <v>240</v>
      </c>
      <c r="F69" s="15"/>
      <c r="H69" s="12"/>
      <c r="I69" s="12"/>
      <c r="J69" s="13"/>
      <c r="K69" s="13"/>
      <c r="L69" s="12"/>
      <c r="M69" s="12"/>
      <c r="N69" s="12"/>
      <c r="O69" s="12"/>
      <c r="P69" s="12"/>
      <c r="Q69" s="12"/>
      <c r="R69" s="12"/>
    </row>
    <row r="70" spans="2:18" s="11" customFormat="1" ht="13.8" x14ac:dyDescent="0.25">
      <c r="B70" s="17"/>
      <c r="C70" s="9"/>
      <c r="D70" s="21"/>
      <c r="E70" s="14"/>
      <c r="F70" s="26"/>
      <c r="H70" s="12"/>
      <c r="I70" s="12"/>
      <c r="J70" s="13"/>
      <c r="K70" s="13"/>
      <c r="L70" s="12"/>
      <c r="M70" s="12"/>
      <c r="N70" s="12"/>
      <c r="O70" s="12"/>
      <c r="P70" s="12"/>
      <c r="Q70" s="12"/>
      <c r="R70" s="12"/>
    </row>
    <row r="71" spans="2:18" s="11" customFormat="1" ht="13.8" x14ac:dyDescent="0.25">
      <c r="B71" s="17" t="str">
        <f>B48</f>
        <v>Dual Mobility</v>
      </c>
      <c r="C71" s="28" t="str">
        <f>"Total ("&amp;B71&amp;")"</f>
        <v>Total (Dual Mobility)</v>
      </c>
      <c r="D71" s="29"/>
      <c r="E71" s="29"/>
      <c r="F71" s="30">
        <f>SUM(F70:INDEX(F$1:F70,MATCH($B71,F$1:F70,0)))</f>
        <v>0</v>
      </c>
      <c r="H71" s="12"/>
      <c r="I71" s="12"/>
      <c r="J71" s="13"/>
      <c r="K71" s="13"/>
      <c r="L71" s="12"/>
      <c r="M71" s="12"/>
      <c r="N71" s="12"/>
      <c r="O71" s="12"/>
      <c r="P71" s="12"/>
      <c r="Q71" s="12"/>
      <c r="R71" s="12"/>
    </row>
    <row r="72" spans="2:18" s="11" customFormat="1" ht="13.8" x14ac:dyDescent="0.25">
      <c r="B72" s="34"/>
      <c r="C72" s="9"/>
      <c r="D72" s="21"/>
      <c r="E72" s="14"/>
      <c r="F72" s="26"/>
      <c r="H72" s="12"/>
      <c r="I72" s="12"/>
      <c r="J72" s="13"/>
      <c r="K72" s="13"/>
      <c r="L72" s="12"/>
      <c r="M72" s="12"/>
      <c r="N72" s="12"/>
      <c r="O72" s="12"/>
      <c r="P72" s="12"/>
      <c r="Q72" s="12"/>
      <c r="R72" s="12"/>
    </row>
    <row r="73" spans="2:18" s="11" customFormat="1" ht="13.8" x14ac:dyDescent="0.25">
      <c r="B73" s="34"/>
      <c r="C73" s="9"/>
      <c r="D73" s="21"/>
      <c r="E73" s="14"/>
      <c r="F73" s="26"/>
      <c r="H73" s="12"/>
      <c r="I73" s="12"/>
      <c r="J73" s="13"/>
      <c r="K73" s="13"/>
      <c r="L73" s="12"/>
      <c r="M73" s="12"/>
      <c r="N73" s="12"/>
      <c r="O73" s="12"/>
      <c r="P73" s="12"/>
      <c r="Q73" s="12"/>
      <c r="R73" s="12"/>
    </row>
    <row r="74" spans="2:18" ht="13.8" x14ac:dyDescent="0.25">
      <c r="B74" s="18" t="s">
        <v>64</v>
      </c>
      <c r="C74" s="9"/>
      <c r="D74" s="14"/>
      <c r="E74" s="14" t="s">
        <v>213</v>
      </c>
      <c r="F74" s="10" t="str">
        <f>$B74</f>
        <v>Cupless</v>
      </c>
    </row>
    <row r="75" spans="2:18" ht="13.8" x14ac:dyDescent="0.25">
      <c r="B75" s="18"/>
      <c r="C75" s="9" t="s">
        <v>65</v>
      </c>
      <c r="D75" s="14" t="s">
        <v>66</v>
      </c>
      <c r="E75" s="14" t="s">
        <v>241</v>
      </c>
      <c r="F75" s="15"/>
    </row>
    <row r="76" spans="2:18" ht="13.8" x14ac:dyDescent="0.25">
      <c r="B76" s="17">
        <f>B75</f>
        <v>0</v>
      </c>
      <c r="C76" s="9"/>
      <c r="D76" s="14" t="s">
        <v>67</v>
      </c>
      <c r="E76" s="14" t="s">
        <v>242</v>
      </c>
      <c r="F76" s="15"/>
    </row>
    <row r="77" spans="2:18" ht="13.8" x14ac:dyDescent="0.25">
      <c r="B77" s="17">
        <f t="shared" ref="B77:B90" si="0">B76</f>
        <v>0</v>
      </c>
      <c r="C77" s="9"/>
      <c r="D77" s="14" t="s">
        <v>68</v>
      </c>
      <c r="E77" s="14" t="s">
        <v>243</v>
      </c>
      <c r="F77" s="15"/>
    </row>
    <row r="78" spans="2:18" ht="13.8" x14ac:dyDescent="0.25">
      <c r="B78" s="17">
        <f t="shared" si="0"/>
        <v>0</v>
      </c>
      <c r="C78" s="9"/>
      <c r="D78" s="14" t="s">
        <v>69</v>
      </c>
      <c r="E78" s="14" t="s">
        <v>244</v>
      </c>
      <c r="F78" s="15"/>
    </row>
    <row r="79" spans="2:18" ht="13.8" x14ac:dyDescent="0.25">
      <c r="B79" s="17">
        <f t="shared" si="0"/>
        <v>0</v>
      </c>
      <c r="C79" s="9"/>
      <c r="D79" s="35" t="s">
        <v>70</v>
      </c>
      <c r="E79" s="14" t="s">
        <v>245</v>
      </c>
      <c r="F79" s="15"/>
      <c r="G79" s="25"/>
    </row>
    <row r="80" spans="2:18" ht="13.8" x14ac:dyDescent="0.25">
      <c r="B80" s="17">
        <f t="shared" si="0"/>
        <v>0</v>
      </c>
      <c r="C80" s="9"/>
      <c r="D80" s="14" t="s">
        <v>71</v>
      </c>
      <c r="E80" s="14" t="s">
        <v>246</v>
      </c>
      <c r="F80" s="15"/>
    </row>
    <row r="81" spans="2:18" ht="13.8" x14ac:dyDescent="0.25">
      <c r="B81" s="18"/>
      <c r="C81" s="9"/>
      <c r="D81" s="14"/>
      <c r="E81" s="14" t="s">
        <v>213</v>
      </c>
      <c r="F81" s="26"/>
    </row>
    <row r="82" spans="2:18" ht="13.8" x14ac:dyDescent="0.25">
      <c r="B82" s="17" t="str">
        <f>B74</f>
        <v>Cupless</v>
      </c>
      <c r="C82" s="28" t="str">
        <f>"Total ("&amp;B82&amp;")"</f>
        <v>Total (Cupless)</v>
      </c>
      <c r="D82" s="29"/>
      <c r="E82" s="29"/>
      <c r="F82" s="30">
        <f>SUM(F81:INDEX(F$1:F81,MATCH($B82,F$1:F81,0)))</f>
        <v>0</v>
      </c>
    </row>
    <row r="83" spans="2:18" ht="13.8" x14ac:dyDescent="0.25">
      <c r="B83" s="34"/>
      <c r="C83" s="32"/>
      <c r="D83" s="14"/>
      <c r="E83" s="14"/>
      <c r="F83" s="36"/>
    </row>
    <row r="84" spans="2:18" s="11" customFormat="1" ht="13.8" x14ac:dyDescent="0.25">
      <c r="B84" s="9"/>
      <c r="C84" s="9"/>
      <c r="D84" s="14"/>
      <c r="E84" s="14"/>
      <c r="F84" s="15"/>
      <c r="H84" s="12"/>
      <c r="I84" s="12"/>
      <c r="J84" s="13"/>
      <c r="K84" s="13"/>
      <c r="L84" s="12"/>
      <c r="M84" s="12"/>
      <c r="N84" s="12"/>
      <c r="O84" s="12"/>
      <c r="P84" s="12"/>
      <c r="Q84" s="12"/>
      <c r="R84" s="12"/>
    </row>
    <row r="85" spans="2:18" s="11" customFormat="1" ht="13.8" x14ac:dyDescent="0.25">
      <c r="B85" s="18" t="s">
        <v>72</v>
      </c>
      <c r="C85" s="9"/>
      <c r="D85" s="14"/>
      <c r="E85" s="14"/>
      <c r="F85" s="37" t="str">
        <f>$B85</f>
        <v>Instruments</v>
      </c>
      <c r="H85" s="12"/>
      <c r="I85" s="12"/>
      <c r="J85" s="13"/>
      <c r="K85" s="13"/>
      <c r="L85" s="12"/>
      <c r="M85" s="12"/>
      <c r="N85" s="12"/>
      <c r="O85" s="12"/>
      <c r="P85" s="12"/>
      <c r="Q85" s="12"/>
      <c r="R85" s="12"/>
    </row>
    <row r="86" spans="2:18" s="11" customFormat="1" ht="13.8" x14ac:dyDescent="0.25">
      <c r="B86" s="18"/>
      <c r="C86" s="9" t="s">
        <v>73</v>
      </c>
      <c r="D86" s="14" t="s">
        <v>74</v>
      </c>
      <c r="E86" s="14" t="s">
        <v>247</v>
      </c>
      <c r="F86" s="15"/>
      <c r="H86" s="12"/>
      <c r="I86" s="12"/>
      <c r="J86" s="13"/>
      <c r="K86" s="13"/>
      <c r="L86" s="12"/>
      <c r="M86" s="12"/>
      <c r="N86" s="12"/>
      <c r="O86" s="12"/>
      <c r="P86" s="12"/>
      <c r="Q86" s="12"/>
      <c r="R86" s="12"/>
    </row>
    <row r="87" spans="2:18" s="11" customFormat="1" ht="13.8" x14ac:dyDescent="0.25">
      <c r="B87" s="17">
        <f t="shared" si="0"/>
        <v>0</v>
      </c>
      <c r="C87" s="9"/>
      <c r="D87" s="14" t="s">
        <v>75</v>
      </c>
      <c r="E87" s="14" t="s">
        <v>248</v>
      </c>
      <c r="F87" s="15"/>
      <c r="H87" s="12"/>
      <c r="I87" s="12"/>
      <c r="J87" s="13"/>
      <c r="K87" s="13"/>
      <c r="L87" s="12"/>
      <c r="M87" s="12"/>
      <c r="N87" s="12"/>
      <c r="O87" s="12"/>
      <c r="P87" s="12"/>
      <c r="Q87" s="12"/>
      <c r="R87" s="12"/>
    </row>
    <row r="88" spans="2:18" s="11" customFormat="1" ht="13.8" x14ac:dyDescent="0.25">
      <c r="B88" s="17">
        <f t="shared" si="0"/>
        <v>0</v>
      </c>
      <c r="C88" s="9"/>
      <c r="D88" s="14" t="s">
        <v>76</v>
      </c>
      <c r="E88" s="14" t="s">
        <v>249</v>
      </c>
      <c r="F88" s="15"/>
      <c r="H88" s="12"/>
      <c r="I88" s="12"/>
      <c r="J88" s="13"/>
      <c r="K88" s="13"/>
      <c r="L88" s="12"/>
      <c r="M88" s="12"/>
      <c r="N88" s="12"/>
      <c r="O88" s="12"/>
      <c r="P88" s="12"/>
      <c r="Q88" s="12"/>
      <c r="R88" s="12"/>
    </row>
    <row r="89" spans="2:18" s="11" customFormat="1" ht="13.8" x14ac:dyDescent="0.25">
      <c r="B89" s="17">
        <f t="shared" si="0"/>
        <v>0</v>
      </c>
      <c r="C89" s="9"/>
      <c r="D89" s="14" t="s">
        <v>77</v>
      </c>
      <c r="E89" s="14" t="s">
        <v>250</v>
      </c>
      <c r="F89" s="15"/>
      <c r="H89" s="12"/>
      <c r="I89" s="12"/>
      <c r="J89" s="13"/>
      <c r="K89" s="13"/>
      <c r="L89" s="12"/>
      <c r="M89" s="12"/>
      <c r="N89" s="12"/>
      <c r="O89" s="12"/>
      <c r="P89" s="12"/>
      <c r="Q89" s="12"/>
      <c r="R89" s="12"/>
    </row>
    <row r="90" spans="2:18" s="11" customFormat="1" ht="13.8" x14ac:dyDescent="0.25">
      <c r="B90" s="17">
        <f t="shared" si="0"/>
        <v>0</v>
      </c>
      <c r="C90" s="9"/>
      <c r="D90" s="14" t="s">
        <v>78</v>
      </c>
      <c r="E90" s="14" t="s">
        <v>251</v>
      </c>
      <c r="F90" s="15"/>
      <c r="H90" s="12"/>
      <c r="I90" s="12"/>
      <c r="J90" s="13"/>
      <c r="K90" s="13"/>
      <c r="L90" s="12"/>
      <c r="M90" s="12"/>
      <c r="N90" s="12"/>
      <c r="O90" s="12"/>
      <c r="P90" s="12"/>
      <c r="Q90" s="12"/>
      <c r="R90" s="12"/>
    </row>
    <row r="91" spans="2:18" s="11" customFormat="1" ht="13.8" x14ac:dyDescent="0.25">
      <c r="B91" s="17"/>
      <c r="C91" s="9"/>
      <c r="D91" s="14" t="s">
        <v>79</v>
      </c>
      <c r="E91" s="14" t="s">
        <v>252</v>
      </c>
      <c r="F91" s="15"/>
      <c r="H91" s="12"/>
      <c r="I91" s="12"/>
      <c r="J91" s="13"/>
      <c r="K91" s="13"/>
      <c r="L91" s="12"/>
      <c r="M91" s="12"/>
      <c r="N91" s="12"/>
      <c r="O91" s="12"/>
      <c r="P91" s="12"/>
      <c r="Q91" s="12"/>
      <c r="R91" s="12"/>
    </row>
    <row r="92" spans="2:18" s="11" customFormat="1" ht="13.5" customHeight="1" x14ac:dyDescent="0.25">
      <c r="B92" s="17"/>
      <c r="C92" s="9"/>
      <c r="D92" s="14"/>
      <c r="E92" s="14" t="s">
        <v>213</v>
      </c>
      <c r="F92" s="15"/>
      <c r="H92" s="12"/>
      <c r="I92" s="12"/>
      <c r="J92" s="13"/>
      <c r="K92" s="13"/>
      <c r="L92" s="12"/>
      <c r="M92" s="12"/>
      <c r="N92" s="12"/>
      <c r="O92" s="12"/>
      <c r="P92" s="12"/>
      <c r="Q92" s="12"/>
      <c r="R92" s="12"/>
    </row>
    <row r="93" spans="2:18" s="11" customFormat="1" ht="13.8" x14ac:dyDescent="0.25">
      <c r="B93" s="17"/>
      <c r="C93" s="9" t="s">
        <v>80</v>
      </c>
      <c r="D93" s="14" t="s">
        <v>81</v>
      </c>
      <c r="E93" s="14" t="s">
        <v>253</v>
      </c>
      <c r="F93" s="15"/>
      <c r="H93" s="12"/>
      <c r="I93" s="12"/>
      <c r="J93" s="13"/>
      <c r="K93" s="13"/>
      <c r="L93" s="12"/>
      <c r="M93" s="12"/>
      <c r="N93" s="12"/>
      <c r="O93" s="12"/>
      <c r="P93" s="12"/>
      <c r="Q93" s="12"/>
      <c r="R93" s="12"/>
    </row>
    <row r="94" spans="2:18" s="11" customFormat="1" ht="13.8" x14ac:dyDescent="0.25">
      <c r="B94" s="17"/>
      <c r="C94" s="9"/>
      <c r="D94" s="14" t="s">
        <v>82</v>
      </c>
      <c r="E94" s="14" t="s">
        <v>254</v>
      </c>
      <c r="F94" s="15"/>
      <c r="H94" s="12"/>
      <c r="I94" s="12"/>
      <c r="J94" s="13"/>
      <c r="K94" s="13"/>
      <c r="L94" s="12"/>
      <c r="M94" s="12"/>
      <c r="N94" s="12"/>
      <c r="O94" s="12"/>
      <c r="P94" s="12"/>
      <c r="Q94" s="12"/>
      <c r="R94" s="12"/>
    </row>
    <row r="95" spans="2:18" s="11" customFormat="1" ht="13.8" x14ac:dyDescent="0.25">
      <c r="B95" s="17"/>
      <c r="C95" s="9"/>
      <c r="D95" s="14" t="s">
        <v>83</v>
      </c>
      <c r="E95" s="14" t="s">
        <v>255</v>
      </c>
      <c r="F95" s="15"/>
      <c r="H95" s="12"/>
      <c r="I95" s="12"/>
      <c r="J95" s="13"/>
      <c r="K95" s="13"/>
      <c r="L95" s="12"/>
      <c r="M95" s="12"/>
      <c r="N95" s="12"/>
      <c r="O95" s="12"/>
      <c r="P95" s="12"/>
      <c r="Q95" s="12"/>
      <c r="R95" s="12"/>
    </row>
    <row r="96" spans="2:18" s="11" customFormat="1" ht="13.8" x14ac:dyDescent="0.25">
      <c r="B96" s="17"/>
      <c r="C96" s="9"/>
      <c r="D96" s="14" t="s">
        <v>84</v>
      </c>
      <c r="E96" s="14" t="s">
        <v>256</v>
      </c>
      <c r="F96" s="15"/>
      <c r="H96" s="12"/>
      <c r="I96" s="12"/>
      <c r="J96" s="13"/>
      <c r="K96" s="13"/>
      <c r="L96" s="12"/>
      <c r="M96" s="12"/>
      <c r="N96" s="12"/>
      <c r="O96" s="12"/>
      <c r="P96" s="12"/>
      <c r="Q96" s="12"/>
      <c r="R96" s="12"/>
    </row>
    <row r="97" spans="2:18" s="11" customFormat="1" ht="13.8" x14ac:dyDescent="0.25">
      <c r="B97" s="17"/>
      <c r="C97" s="9"/>
      <c r="D97" s="14" t="s">
        <v>85</v>
      </c>
      <c r="E97" s="14" t="s">
        <v>257</v>
      </c>
      <c r="F97" s="15"/>
      <c r="H97" s="12"/>
      <c r="I97" s="12"/>
      <c r="J97" s="13"/>
      <c r="K97" s="13"/>
      <c r="L97" s="12"/>
      <c r="M97" s="12"/>
      <c r="N97" s="12"/>
      <c r="O97" s="12"/>
      <c r="P97" s="12"/>
      <c r="Q97" s="12"/>
      <c r="R97" s="12"/>
    </row>
    <row r="98" spans="2:18" s="11" customFormat="1" ht="13.8" x14ac:dyDescent="0.25">
      <c r="B98" s="17"/>
      <c r="C98" s="9"/>
      <c r="D98" s="14" t="s">
        <v>86</v>
      </c>
      <c r="E98" s="14" t="s">
        <v>258</v>
      </c>
      <c r="F98" s="15"/>
      <c r="H98" s="12"/>
      <c r="I98" s="12"/>
      <c r="J98" s="13"/>
      <c r="K98" s="13"/>
      <c r="L98" s="12"/>
      <c r="M98" s="12"/>
      <c r="N98" s="12"/>
      <c r="O98" s="12"/>
      <c r="P98" s="12"/>
      <c r="Q98" s="12"/>
      <c r="R98" s="12"/>
    </row>
    <row r="99" spans="2:18" s="11" customFormat="1" ht="13.8" x14ac:dyDescent="0.25">
      <c r="B99" s="17"/>
      <c r="C99" s="9"/>
      <c r="D99" s="14" t="s">
        <v>87</v>
      </c>
      <c r="E99" s="14" t="s">
        <v>259</v>
      </c>
      <c r="F99" s="15"/>
      <c r="H99" s="12"/>
      <c r="I99" s="12"/>
      <c r="J99" s="13"/>
      <c r="K99" s="13"/>
      <c r="L99" s="12"/>
      <c r="M99" s="12"/>
      <c r="N99" s="12"/>
      <c r="O99" s="12"/>
      <c r="P99" s="12"/>
      <c r="Q99" s="12"/>
      <c r="R99" s="12"/>
    </row>
    <row r="100" spans="2:18" s="11" customFormat="1" ht="13.8" x14ac:dyDescent="0.25">
      <c r="B100" s="17"/>
      <c r="C100" s="9"/>
      <c r="D100" s="14" t="s">
        <v>88</v>
      </c>
      <c r="E100" s="14" t="s">
        <v>260</v>
      </c>
      <c r="F100" s="15"/>
      <c r="H100" s="12"/>
      <c r="I100" s="12"/>
      <c r="J100" s="13"/>
      <c r="K100" s="13"/>
      <c r="L100" s="12"/>
      <c r="M100" s="12"/>
      <c r="N100" s="12"/>
      <c r="O100" s="12"/>
      <c r="P100" s="12"/>
      <c r="Q100" s="12"/>
      <c r="R100" s="12"/>
    </row>
    <row r="101" spans="2:18" s="11" customFormat="1" ht="13.8" x14ac:dyDescent="0.25">
      <c r="B101" s="17"/>
      <c r="C101" s="9"/>
      <c r="D101" s="14" t="s">
        <v>89</v>
      </c>
      <c r="E101" s="14" t="s">
        <v>261</v>
      </c>
      <c r="F101" s="15"/>
      <c r="H101" s="12"/>
      <c r="I101" s="12"/>
      <c r="J101" s="13"/>
      <c r="K101" s="13"/>
      <c r="L101" s="12"/>
      <c r="M101" s="12"/>
      <c r="N101" s="12"/>
      <c r="O101" s="12"/>
      <c r="P101" s="12"/>
      <c r="Q101" s="12"/>
      <c r="R101" s="12"/>
    </row>
    <row r="102" spans="2:18" s="11" customFormat="1" ht="13.8" x14ac:dyDescent="0.25">
      <c r="B102" s="17"/>
      <c r="C102" s="9"/>
      <c r="D102" s="14" t="s">
        <v>90</v>
      </c>
      <c r="E102" s="14" t="s">
        <v>262</v>
      </c>
      <c r="F102" s="15"/>
      <c r="H102" s="12"/>
      <c r="I102" s="12"/>
      <c r="J102" s="13"/>
      <c r="K102" s="13"/>
      <c r="L102" s="12"/>
      <c r="M102" s="12"/>
      <c r="N102" s="12"/>
      <c r="O102" s="12"/>
      <c r="P102" s="12"/>
      <c r="Q102" s="12"/>
      <c r="R102" s="12"/>
    </row>
    <row r="103" spans="2:18" s="11" customFormat="1" ht="13.8" x14ac:dyDescent="0.25">
      <c r="B103" s="17"/>
      <c r="C103" s="9"/>
      <c r="D103" s="14" t="s">
        <v>91</v>
      </c>
      <c r="E103" s="14" t="s">
        <v>263</v>
      </c>
      <c r="F103" s="15"/>
      <c r="H103" s="12"/>
      <c r="I103" s="12"/>
      <c r="J103" s="13"/>
      <c r="K103" s="13"/>
      <c r="L103" s="12"/>
      <c r="M103" s="12"/>
      <c r="N103" s="12"/>
      <c r="O103" s="12"/>
      <c r="P103" s="12"/>
      <c r="Q103" s="12"/>
      <c r="R103" s="12"/>
    </row>
    <row r="104" spans="2:18" s="11" customFormat="1" ht="13.8" x14ac:dyDescent="0.25">
      <c r="B104" s="17"/>
      <c r="C104" s="9"/>
      <c r="D104" s="14" t="s">
        <v>92</v>
      </c>
      <c r="E104" s="14" t="s">
        <v>264</v>
      </c>
      <c r="F104" s="15"/>
      <c r="H104" s="12"/>
      <c r="I104" s="12"/>
      <c r="J104" s="13"/>
      <c r="K104" s="13"/>
      <c r="L104" s="12"/>
      <c r="M104" s="12"/>
      <c r="N104" s="12"/>
      <c r="O104" s="12"/>
      <c r="P104" s="12"/>
      <c r="Q104" s="12"/>
      <c r="R104" s="12"/>
    </row>
    <row r="105" spans="2:18" s="11" customFormat="1" ht="13.8" x14ac:dyDescent="0.25">
      <c r="B105" s="17"/>
      <c r="C105" s="9"/>
      <c r="D105" s="14" t="s">
        <v>93</v>
      </c>
      <c r="E105" s="14" t="s">
        <v>265</v>
      </c>
      <c r="F105" s="15"/>
      <c r="H105" s="12"/>
      <c r="I105" s="12"/>
      <c r="J105" s="13"/>
      <c r="K105" s="13"/>
      <c r="L105" s="12"/>
      <c r="M105" s="12"/>
      <c r="N105" s="12"/>
      <c r="O105" s="12"/>
      <c r="P105" s="12"/>
      <c r="Q105" s="12"/>
      <c r="R105" s="12"/>
    </row>
    <row r="106" spans="2:18" s="11" customFormat="1" ht="13.8" x14ac:dyDescent="0.25">
      <c r="B106" s="17"/>
      <c r="C106" s="9"/>
      <c r="D106" s="14" t="s">
        <v>94</v>
      </c>
      <c r="E106" s="14" t="s">
        <v>266</v>
      </c>
      <c r="F106" s="15"/>
      <c r="H106" s="12"/>
      <c r="I106" s="12"/>
      <c r="J106" s="13"/>
      <c r="K106" s="13"/>
      <c r="L106" s="12"/>
      <c r="M106" s="12"/>
      <c r="N106" s="12"/>
      <c r="O106" s="12"/>
      <c r="P106" s="12"/>
      <c r="Q106" s="12"/>
      <c r="R106" s="12"/>
    </row>
    <row r="107" spans="2:18" s="11" customFormat="1" ht="13.8" x14ac:dyDescent="0.25">
      <c r="B107" s="17"/>
      <c r="C107" s="9"/>
      <c r="D107" s="14" t="s">
        <v>95</v>
      </c>
      <c r="E107" s="14" t="s">
        <v>267</v>
      </c>
      <c r="F107" s="15"/>
      <c r="H107" s="12"/>
      <c r="I107" s="12"/>
      <c r="J107" s="13"/>
      <c r="K107" s="13"/>
      <c r="L107" s="12"/>
      <c r="M107" s="12"/>
      <c r="N107" s="12"/>
      <c r="O107" s="12"/>
      <c r="P107" s="12"/>
      <c r="Q107" s="12"/>
      <c r="R107" s="12"/>
    </row>
    <row r="108" spans="2:18" s="11" customFormat="1" ht="13.8" x14ac:dyDescent="0.25">
      <c r="B108" s="17"/>
      <c r="C108" s="9"/>
      <c r="D108" s="14"/>
      <c r="E108" s="14" t="s">
        <v>213</v>
      </c>
      <c r="F108" s="15"/>
      <c r="H108" s="12"/>
      <c r="I108" s="12"/>
      <c r="J108" s="13"/>
      <c r="K108" s="13"/>
      <c r="L108" s="12"/>
      <c r="M108" s="12"/>
      <c r="N108" s="12"/>
      <c r="O108" s="12"/>
      <c r="P108" s="12"/>
      <c r="Q108" s="12"/>
      <c r="R108" s="12"/>
    </row>
    <row r="109" spans="2:18" s="11" customFormat="1" ht="13.8" x14ac:dyDescent="0.25">
      <c r="B109" s="17"/>
      <c r="C109" s="9" t="s">
        <v>96</v>
      </c>
      <c r="D109" s="14" t="s">
        <v>97</v>
      </c>
      <c r="E109" s="14" t="s">
        <v>268</v>
      </c>
      <c r="F109" s="15"/>
      <c r="H109" s="12"/>
      <c r="I109" s="12"/>
      <c r="J109" s="13"/>
      <c r="K109" s="13"/>
      <c r="L109" s="12"/>
      <c r="M109" s="12"/>
      <c r="N109" s="12"/>
      <c r="O109" s="12"/>
      <c r="P109" s="12"/>
      <c r="Q109" s="12"/>
      <c r="R109" s="12"/>
    </row>
    <row r="110" spans="2:18" s="11" customFormat="1" ht="13.8" x14ac:dyDescent="0.25">
      <c r="B110" s="17"/>
      <c r="C110" s="9"/>
      <c r="D110" s="14" t="s">
        <v>98</v>
      </c>
      <c r="E110" s="14" t="s">
        <v>269</v>
      </c>
      <c r="F110" s="15"/>
      <c r="H110" s="12"/>
      <c r="I110" s="12"/>
      <c r="J110" s="13"/>
      <c r="K110" s="13"/>
      <c r="L110" s="12"/>
      <c r="M110" s="12"/>
      <c r="N110" s="12"/>
      <c r="O110" s="12"/>
      <c r="P110" s="12"/>
      <c r="Q110" s="12"/>
      <c r="R110" s="12"/>
    </row>
    <row r="111" spans="2:18" s="11" customFormat="1" ht="13.8" x14ac:dyDescent="0.25">
      <c r="B111" s="17"/>
      <c r="C111" s="9"/>
      <c r="D111" s="14" t="s">
        <v>99</v>
      </c>
      <c r="E111" s="14" t="s">
        <v>270</v>
      </c>
      <c r="F111" s="15"/>
      <c r="H111" s="12"/>
      <c r="I111" s="12"/>
      <c r="J111" s="13"/>
      <c r="K111" s="13"/>
      <c r="L111" s="12"/>
      <c r="M111" s="12"/>
      <c r="N111" s="12"/>
      <c r="O111" s="12"/>
      <c r="P111" s="12"/>
      <c r="Q111" s="12"/>
      <c r="R111" s="12"/>
    </row>
    <row r="112" spans="2:18" s="11" customFormat="1" ht="13.8" x14ac:dyDescent="0.25">
      <c r="B112" s="17"/>
      <c r="C112" s="9"/>
      <c r="D112" s="14" t="s">
        <v>100</v>
      </c>
      <c r="E112" s="14" t="s">
        <v>271</v>
      </c>
      <c r="F112" s="15"/>
      <c r="H112" s="12"/>
      <c r="I112" s="12"/>
      <c r="J112" s="13"/>
      <c r="K112" s="13"/>
      <c r="L112" s="12"/>
      <c r="M112" s="12"/>
      <c r="N112" s="12"/>
      <c r="O112" s="12"/>
      <c r="P112" s="12"/>
      <c r="Q112" s="12"/>
      <c r="R112" s="12"/>
    </row>
    <row r="113" spans="2:18" s="11" customFormat="1" ht="13.8" x14ac:dyDescent="0.25">
      <c r="B113" s="17"/>
      <c r="C113" s="9"/>
      <c r="D113" s="14" t="s">
        <v>101</v>
      </c>
      <c r="E113" s="14" t="s">
        <v>272</v>
      </c>
      <c r="F113" s="15"/>
      <c r="H113" s="12"/>
      <c r="I113" s="12"/>
      <c r="J113" s="13"/>
      <c r="K113" s="13"/>
      <c r="L113" s="12"/>
      <c r="M113" s="12"/>
      <c r="N113" s="12"/>
      <c r="O113" s="12"/>
      <c r="P113" s="12"/>
      <c r="Q113" s="12"/>
      <c r="R113" s="12"/>
    </row>
    <row r="114" spans="2:18" s="11" customFormat="1" ht="13.8" x14ac:dyDescent="0.25">
      <c r="B114" s="17"/>
      <c r="C114" s="9"/>
      <c r="D114" s="14" t="s">
        <v>102</v>
      </c>
      <c r="E114" s="14" t="s">
        <v>273</v>
      </c>
      <c r="F114" s="15"/>
      <c r="H114" s="12"/>
      <c r="I114" s="12"/>
      <c r="J114" s="13"/>
      <c r="K114" s="13"/>
      <c r="L114" s="12"/>
      <c r="M114" s="12"/>
      <c r="N114" s="12"/>
      <c r="O114" s="12"/>
      <c r="P114" s="12"/>
      <c r="Q114" s="12"/>
      <c r="R114" s="12"/>
    </row>
    <row r="115" spans="2:18" s="11" customFormat="1" ht="13.8" x14ac:dyDescent="0.25">
      <c r="B115" s="17"/>
      <c r="C115" s="9"/>
      <c r="D115" s="14" t="s">
        <v>103</v>
      </c>
      <c r="E115" s="14" t="s">
        <v>274</v>
      </c>
      <c r="F115" s="15"/>
      <c r="H115" s="12"/>
      <c r="I115" s="12"/>
      <c r="J115" s="13"/>
      <c r="K115" s="13"/>
      <c r="L115" s="12"/>
      <c r="M115" s="12"/>
      <c r="N115" s="12"/>
      <c r="O115" s="12"/>
      <c r="P115" s="12"/>
      <c r="Q115" s="12"/>
      <c r="R115" s="12"/>
    </row>
    <row r="116" spans="2:18" s="11" customFormat="1" ht="13.8" x14ac:dyDescent="0.25">
      <c r="B116" s="17"/>
      <c r="C116" s="9"/>
      <c r="D116" s="14" t="s">
        <v>104</v>
      </c>
      <c r="E116" s="14" t="s">
        <v>275</v>
      </c>
      <c r="F116" s="15"/>
      <c r="H116" s="12"/>
      <c r="I116" s="12"/>
      <c r="J116" s="13"/>
      <c r="K116" s="13"/>
      <c r="L116" s="12"/>
      <c r="M116" s="12"/>
      <c r="N116" s="12"/>
      <c r="O116" s="12"/>
      <c r="P116" s="12"/>
      <c r="Q116" s="12"/>
      <c r="R116" s="12"/>
    </row>
    <row r="117" spans="2:18" s="11" customFormat="1" ht="13.8" x14ac:dyDescent="0.25">
      <c r="B117" s="17"/>
      <c r="C117" s="9"/>
      <c r="D117" s="14" t="s">
        <v>105</v>
      </c>
      <c r="E117" s="14" t="s">
        <v>276</v>
      </c>
      <c r="F117" s="15"/>
      <c r="H117" s="12"/>
      <c r="I117" s="12"/>
      <c r="J117" s="13"/>
      <c r="K117" s="13"/>
      <c r="L117" s="12"/>
      <c r="M117" s="12"/>
      <c r="N117" s="12"/>
      <c r="O117" s="12"/>
      <c r="P117" s="12"/>
      <c r="Q117" s="12"/>
      <c r="R117" s="12"/>
    </row>
    <row r="118" spans="2:18" s="11" customFormat="1" ht="13.8" x14ac:dyDescent="0.25">
      <c r="B118" s="17"/>
      <c r="C118" s="9"/>
      <c r="D118" s="14" t="s">
        <v>106</v>
      </c>
      <c r="E118" s="14" t="s">
        <v>277</v>
      </c>
      <c r="F118" s="15"/>
      <c r="H118" s="12"/>
      <c r="I118" s="12"/>
      <c r="J118" s="13"/>
      <c r="K118" s="13"/>
      <c r="L118" s="12"/>
      <c r="M118" s="12"/>
      <c r="N118" s="12"/>
      <c r="O118" s="12"/>
      <c r="P118" s="12"/>
      <c r="Q118" s="12"/>
      <c r="R118" s="12"/>
    </row>
    <row r="119" spans="2:18" s="11" customFormat="1" ht="13.8" x14ac:dyDescent="0.25">
      <c r="B119" s="17"/>
      <c r="C119" s="9"/>
      <c r="D119" s="14" t="s">
        <v>107</v>
      </c>
      <c r="E119" s="14" t="s">
        <v>278</v>
      </c>
      <c r="F119" s="15"/>
      <c r="H119" s="12"/>
      <c r="I119" s="12"/>
      <c r="J119" s="13"/>
      <c r="K119" s="13"/>
      <c r="L119" s="12"/>
      <c r="M119" s="12"/>
      <c r="N119" s="12"/>
      <c r="O119" s="12"/>
      <c r="P119" s="12"/>
      <c r="Q119" s="12"/>
      <c r="R119" s="12"/>
    </row>
    <row r="120" spans="2:18" s="11" customFormat="1" ht="13.8" x14ac:dyDescent="0.25">
      <c r="B120" s="17"/>
      <c r="C120" s="9"/>
      <c r="D120" s="14" t="s">
        <v>108</v>
      </c>
      <c r="E120" s="14" t="s">
        <v>279</v>
      </c>
      <c r="F120" s="15"/>
      <c r="H120" s="12"/>
      <c r="I120" s="12"/>
      <c r="J120" s="13"/>
      <c r="K120" s="13"/>
      <c r="L120" s="12"/>
      <c r="M120" s="12"/>
      <c r="N120" s="12"/>
      <c r="O120" s="12"/>
      <c r="P120" s="12"/>
      <c r="Q120" s="12"/>
      <c r="R120" s="12"/>
    </row>
    <row r="121" spans="2:18" ht="13.8" x14ac:dyDescent="0.25">
      <c r="B121" s="17"/>
      <c r="C121" s="9"/>
      <c r="D121" s="14" t="s">
        <v>109</v>
      </c>
      <c r="E121" s="14" t="s">
        <v>280</v>
      </c>
      <c r="F121" s="15"/>
    </row>
    <row r="122" spans="2:18" ht="13.8" x14ac:dyDescent="0.25">
      <c r="B122" s="17"/>
      <c r="C122" s="9"/>
      <c r="D122" s="14" t="s">
        <v>110</v>
      </c>
      <c r="E122" s="14" t="s">
        <v>281</v>
      </c>
      <c r="F122" s="15"/>
    </row>
    <row r="123" spans="2:18" ht="13.8" x14ac:dyDescent="0.25">
      <c r="B123" s="17"/>
      <c r="C123" s="9"/>
      <c r="D123" s="14"/>
      <c r="E123" s="14" t="s">
        <v>213</v>
      </c>
      <c r="F123" s="15"/>
    </row>
    <row r="124" spans="2:18" ht="13.8" x14ac:dyDescent="0.25">
      <c r="B124" s="17"/>
      <c r="C124" s="9" t="s">
        <v>111</v>
      </c>
      <c r="D124" s="14" t="s">
        <v>112</v>
      </c>
      <c r="E124" s="14" t="s">
        <v>282</v>
      </c>
      <c r="F124" s="15"/>
    </row>
    <row r="125" spans="2:18" ht="13.8" x14ac:dyDescent="0.25">
      <c r="B125" s="17"/>
      <c r="C125" s="9"/>
      <c r="D125" s="14" t="s">
        <v>113</v>
      </c>
      <c r="E125" s="14" t="s">
        <v>283</v>
      </c>
      <c r="F125" s="15"/>
    </row>
    <row r="126" spans="2:18" ht="13.8" x14ac:dyDescent="0.25">
      <c r="B126" s="17"/>
      <c r="C126" s="9"/>
      <c r="D126" s="14" t="s">
        <v>114</v>
      </c>
      <c r="E126" s="14" t="s">
        <v>284</v>
      </c>
      <c r="F126" s="15"/>
    </row>
    <row r="127" spans="2:18" ht="13.8" x14ac:dyDescent="0.25">
      <c r="B127" s="17"/>
      <c r="C127" s="9"/>
      <c r="D127" s="14" t="s">
        <v>115</v>
      </c>
      <c r="E127" s="14" t="s">
        <v>285</v>
      </c>
      <c r="F127" s="15"/>
    </row>
    <row r="128" spans="2:18" ht="13.8" x14ac:dyDescent="0.25">
      <c r="B128" s="17"/>
      <c r="C128" s="9"/>
      <c r="D128" s="14" t="s">
        <v>116</v>
      </c>
      <c r="E128" s="14" t="s">
        <v>286</v>
      </c>
      <c r="F128" s="15"/>
    </row>
    <row r="129" spans="2:18" ht="13.8" x14ac:dyDescent="0.25">
      <c r="B129" s="17"/>
      <c r="C129" s="9"/>
      <c r="D129" s="14" t="s">
        <v>117</v>
      </c>
      <c r="E129" s="14" t="s">
        <v>287</v>
      </c>
      <c r="F129" s="15"/>
    </row>
    <row r="130" spans="2:18" ht="13.8" x14ac:dyDescent="0.25">
      <c r="B130" s="17"/>
      <c r="C130" s="9"/>
      <c r="D130" s="14" t="s">
        <v>118</v>
      </c>
      <c r="E130" s="14" t="s">
        <v>288</v>
      </c>
      <c r="F130" s="15"/>
    </row>
    <row r="131" spans="2:18" ht="13.8" x14ac:dyDescent="0.25">
      <c r="B131" s="17"/>
      <c r="C131" s="9"/>
      <c r="D131" s="14" t="s">
        <v>119</v>
      </c>
      <c r="E131" s="14" t="s">
        <v>289</v>
      </c>
      <c r="F131" s="15"/>
    </row>
    <row r="132" spans="2:18" ht="13.8" x14ac:dyDescent="0.25">
      <c r="B132" s="17"/>
      <c r="C132" s="9"/>
      <c r="D132" s="14" t="s">
        <v>120</v>
      </c>
      <c r="E132" s="14" t="s">
        <v>290</v>
      </c>
      <c r="F132" s="15"/>
    </row>
    <row r="133" spans="2:18" s="11" customFormat="1" ht="13.8" x14ac:dyDescent="0.25">
      <c r="B133" s="17"/>
      <c r="C133" s="9"/>
      <c r="D133" s="14" t="s">
        <v>121</v>
      </c>
      <c r="E133" s="14" t="s">
        <v>291</v>
      </c>
      <c r="F133" s="15"/>
      <c r="H133" s="12"/>
      <c r="I133" s="12"/>
      <c r="J133" s="13"/>
      <c r="K133" s="13"/>
      <c r="L133" s="12"/>
      <c r="M133" s="12"/>
      <c r="N133" s="12"/>
      <c r="O133" s="12"/>
      <c r="P133" s="12"/>
      <c r="Q133" s="12"/>
      <c r="R133" s="12"/>
    </row>
    <row r="134" spans="2:18" s="11" customFormat="1" ht="13.8" x14ac:dyDescent="0.25">
      <c r="B134" s="17"/>
      <c r="C134" s="9"/>
      <c r="D134" s="14" t="s">
        <v>122</v>
      </c>
      <c r="E134" s="14" t="s">
        <v>292</v>
      </c>
      <c r="F134" s="15"/>
      <c r="H134" s="12"/>
      <c r="I134" s="12"/>
      <c r="J134" s="13"/>
      <c r="K134" s="13"/>
      <c r="L134" s="12"/>
      <c r="M134" s="12"/>
      <c r="N134" s="12"/>
      <c r="O134" s="12"/>
      <c r="P134" s="12"/>
      <c r="Q134" s="12"/>
      <c r="R134" s="12"/>
    </row>
    <row r="135" spans="2:18" s="11" customFormat="1" ht="13.8" x14ac:dyDescent="0.25">
      <c r="B135" s="17"/>
      <c r="C135" s="9"/>
      <c r="D135" s="14" t="s">
        <v>123</v>
      </c>
      <c r="E135" s="14" t="s">
        <v>293</v>
      </c>
      <c r="F135" s="15"/>
      <c r="H135" s="12"/>
      <c r="I135" s="12"/>
      <c r="J135" s="13"/>
      <c r="K135" s="13"/>
      <c r="L135" s="12"/>
      <c r="M135" s="12"/>
      <c r="N135" s="12"/>
      <c r="O135" s="12"/>
      <c r="P135" s="12"/>
      <c r="Q135" s="12"/>
      <c r="R135" s="12"/>
    </row>
    <row r="136" spans="2:18" s="11" customFormat="1" ht="13.8" x14ac:dyDescent="0.25">
      <c r="B136" s="17"/>
      <c r="C136" s="9"/>
      <c r="D136" s="14" t="s">
        <v>124</v>
      </c>
      <c r="E136" s="14" t="s">
        <v>294</v>
      </c>
      <c r="F136" s="15"/>
      <c r="H136" s="12"/>
      <c r="I136" s="12"/>
      <c r="J136" s="13"/>
      <c r="K136" s="13"/>
      <c r="L136" s="12"/>
      <c r="M136" s="12"/>
      <c r="N136" s="12"/>
      <c r="O136" s="12"/>
      <c r="P136" s="12"/>
      <c r="Q136" s="12"/>
      <c r="R136" s="12"/>
    </row>
    <row r="137" spans="2:18" s="11" customFormat="1" ht="13.8" x14ac:dyDescent="0.25">
      <c r="B137" s="17"/>
      <c r="C137" s="9"/>
      <c r="D137" s="14" t="s">
        <v>125</v>
      </c>
      <c r="E137" s="14" t="s">
        <v>295</v>
      </c>
      <c r="F137" s="15"/>
      <c r="H137" s="12"/>
      <c r="I137" s="12"/>
      <c r="J137" s="13"/>
      <c r="K137" s="13"/>
      <c r="L137" s="12"/>
      <c r="M137" s="12"/>
      <c r="N137" s="12"/>
      <c r="O137" s="12"/>
      <c r="P137" s="12"/>
      <c r="Q137" s="12"/>
      <c r="R137" s="12"/>
    </row>
    <row r="138" spans="2:18" s="11" customFormat="1" ht="13.8" x14ac:dyDescent="0.25">
      <c r="B138" s="17"/>
      <c r="C138" s="9"/>
      <c r="D138" s="14"/>
      <c r="E138" s="14" t="s">
        <v>213</v>
      </c>
      <c r="F138" s="15"/>
      <c r="H138" s="12"/>
      <c r="I138" s="12"/>
      <c r="J138" s="13"/>
      <c r="K138" s="13"/>
      <c r="L138" s="12"/>
      <c r="M138" s="12"/>
      <c r="N138" s="12"/>
      <c r="O138" s="12"/>
      <c r="P138" s="12"/>
      <c r="Q138" s="12"/>
      <c r="R138" s="12"/>
    </row>
    <row r="139" spans="2:18" s="11" customFormat="1" ht="13.8" x14ac:dyDescent="0.25">
      <c r="B139" s="17"/>
      <c r="C139" s="9" t="s">
        <v>126</v>
      </c>
      <c r="D139" s="14" t="s">
        <v>127</v>
      </c>
      <c r="E139" s="14" t="s">
        <v>296</v>
      </c>
      <c r="F139" s="15"/>
      <c r="H139" s="12"/>
      <c r="I139" s="12"/>
      <c r="J139" s="13"/>
      <c r="K139" s="13"/>
      <c r="L139" s="12"/>
      <c r="M139" s="12"/>
      <c r="N139" s="12"/>
      <c r="O139" s="12"/>
      <c r="P139" s="12"/>
      <c r="Q139" s="12"/>
      <c r="R139" s="12"/>
    </row>
    <row r="140" spans="2:18" s="11" customFormat="1" ht="13.8" x14ac:dyDescent="0.25">
      <c r="B140" s="17"/>
      <c r="C140" s="9"/>
      <c r="D140" s="14" t="s">
        <v>128</v>
      </c>
      <c r="E140" s="14" t="s">
        <v>297</v>
      </c>
      <c r="F140" s="15"/>
      <c r="H140" s="12"/>
      <c r="I140" s="12"/>
      <c r="J140" s="13"/>
      <c r="K140" s="13"/>
      <c r="L140" s="12"/>
      <c r="M140" s="12"/>
      <c r="N140" s="12"/>
      <c r="O140" s="12"/>
      <c r="P140" s="12"/>
      <c r="Q140" s="12"/>
      <c r="R140" s="12"/>
    </row>
    <row r="141" spans="2:18" s="11" customFormat="1" ht="13.8" x14ac:dyDescent="0.25">
      <c r="B141" s="17"/>
      <c r="C141" s="9"/>
      <c r="D141" s="14" t="s">
        <v>129</v>
      </c>
      <c r="E141" s="14" t="s">
        <v>298</v>
      </c>
      <c r="F141" s="15"/>
      <c r="H141" s="12"/>
      <c r="I141" s="12"/>
      <c r="J141" s="13"/>
      <c r="K141" s="13"/>
      <c r="L141" s="12"/>
      <c r="M141" s="12"/>
      <c r="N141" s="12"/>
      <c r="O141" s="12"/>
      <c r="P141" s="12"/>
      <c r="Q141" s="12"/>
      <c r="R141" s="12"/>
    </row>
    <row r="142" spans="2:18" s="11" customFormat="1" ht="13.8" x14ac:dyDescent="0.25">
      <c r="B142" s="17"/>
      <c r="C142" s="9"/>
      <c r="D142" s="14" t="s">
        <v>130</v>
      </c>
      <c r="E142" s="14" t="s">
        <v>299</v>
      </c>
      <c r="F142" s="15"/>
      <c r="H142" s="12"/>
      <c r="I142" s="12"/>
      <c r="J142" s="13"/>
      <c r="K142" s="13"/>
      <c r="L142" s="12"/>
      <c r="M142" s="12"/>
      <c r="N142" s="12"/>
      <c r="O142" s="12"/>
      <c r="P142" s="12"/>
      <c r="Q142" s="12"/>
      <c r="R142" s="12"/>
    </row>
    <row r="143" spans="2:18" s="11" customFormat="1" ht="13.8" x14ac:dyDescent="0.25">
      <c r="B143" s="17"/>
      <c r="C143" s="9"/>
      <c r="D143" s="14" t="s">
        <v>131</v>
      </c>
      <c r="E143" s="14" t="s">
        <v>300</v>
      </c>
      <c r="F143" s="15"/>
      <c r="H143" s="12"/>
      <c r="I143" s="12"/>
      <c r="J143" s="13"/>
      <c r="K143" s="13"/>
      <c r="L143" s="12"/>
      <c r="M143" s="12"/>
      <c r="N143" s="12"/>
      <c r="O143" s="12"/>
      <c r="P143" s="12"/>
      <c r="Q143" s="12"/>
      <c r="R143" s="12"/>
    </row>
    <row r="144" spans="2:18" s="11" customFormat="1" ht="13.8" x14ac:dyDescent="0.25">
      <c r="B144" s="17"/>
      <c r="C144" s="9"/>
      <c r="D144" s="14" t="s">
        <v>132</v>
      </c>
      <c r="E144" s="14" t="s">
        <v>301</v>
      </c>
      <c r="F144" s="15"/>
      <c r="H144" s="12"/>
      <c r="I144" s="12"/>
      <c r="J144" s="13"/>
      <c r="K144" s="13"/>
      <c r="L144" s="12"/>
      <c r="M144" s="12"/>
      <c r="N144" s="12"/>
      <c r="O144" s="12"/>
      <c r="P144" s="12"/>
      <c r="Q144" s="12"/>
      <c r="R144" s="12"/>
    </row>
    <row r="145" spans="2:18" s="11" customFormat="1" ht="13.8" x14ac:dyDescent="0.25">
      <c r="B145" s="17"/>
      <c r="C145" s="9"/>
      <c r="D145" s="14" t="s">
        <v>133</v>
      </c>
      <c r="E145" s="14" t="s">
        <v>302</v>
      </c>
      <c r="F145" s="15"/>
      <c r="H145" s="12"/>
      <c r="I145" s="12"/>
      <c r="J145" s="13"/>
      <c r="K145" s="13"/>
      <c r="L145" s="12"/>
      <c r="M145" s="12"/>
      <c r="N145" s="12"/>
      <c r="O145" s="12"/>
      <c r="P145" s="12"/>
      <c r="Q145" s="12"/>
      <c r="R145" s="12"/>
    </row>
    <row r="146" spans="2:18" s="11" customFormat="1" ht="13.8" x14ac:dyDescent="0.25">
      <c r="B146" s="17"/>
      <c r="C146" s="9"/>
      <c r="D146" s="14" t="s">
        <v>134</v>
      </c>
      <c r="E146" s="14" t="s">
        <v>303</v>
      </c>
      <c r="F146" s="15"/>
      <c r="H146" s="12"/>
      <c r="I146" s="12"/>
      <c r="J146" s="13"/>
      <c r="K146" s="13"/>
      <c r="L146" s="12"/>
      <c r="M146" s="12"/>
      <c r="N146" s="12"/>
      <c r="O146" s="12"/>
      <c r="P146" s="12"/>
      <c r="Q146" s="12"/>
      <c r="R146" s="12"/>
    </row>
    <row r="147" spans="2:18" s="11" customFormat="1" ht="13.8" x14ac:dyDescent="0.25">
      <c r="B147" s="17"/>
      <c r="C147" s="9"/>
      <c r="D147" s="14" t="s">
        <v>135</v>
      </c>
      <c r="E147" s="14" t="s">
        <v>304</v>
      </c>
      <c r="F147" s="15"/>
      <c r="H147" s="12"/>
      <c r="I147" s="12"/>
      <c r="J147" s="13"/>
      <c r="K147" s="13"/>
      <c r="L147" s="12"/>
      <c r="M147" s="12"/>
      <c r="N147" s="12"/>
      <c r="O147" s="12"/>
      <c r="P147" s="12"/>
      <c r="Q147" s="12"/>
      <c r="R147" s="12"/>
    </row>
    <row r="148" spans="2:18" s="11" customFormat="1" ht="13.8" x14ac:dyDescent="0.25">
      <c r="B148" s="17"/>
      <c r="C148" s="9"/>
      <c r="D148" s="14" t="s">
        <v>136</v>
      </c>
      <c r="E148" s="14" t="s">
        <v>305</v>
      </c>
      <c r="F148" s="15"/>
      <c r="H148" s="12"/>
      <c r="I148" s="12"/>
      <c r="J148" s="13"/>
      <c r="K148" s="13"/>
      <c r="L148" s="12"/>
      <c r="M148" s="12"/>
      <c r="N148" s="12"/>
      <c r="O148" s="12"/>
      <c r="P148" s="12"/>
      <c r="Q148" s="12"/>
      <c r="R148" s="12"/>
    </row>
    <row r="149" spans="2:18" s="11" customFormat="1" ht="13.8" x14ac:dyDescent="0.25">
      <c r="B149" s="17"/>
      <c r="C149" s="9"/>
      <c r="D149" s="14" t="s">
        <v>137</v>
      </c>
      <c r="E149" s="14" t="s">
        <v>306</v>
      </c>
      <c r="F149" s="15"/>
      <c r="H149" s="12"/>
      <c r="I149" s="12"/>
      <c r="J149" s="13"/>
      <c r="K149" s="13"/>
      <c r="L149" s="12"/>
      <c r="M149" s="12"/>
      <c r="N149" s="12"/>
      <c r="O149" s="12"/>
      <c r="P149" s="12"/>
      <c r="Q149" s="12"/>
      <c r="R149" s="12"/>
    </row>
    <row r="150" spans="2:18" s="11" customFormat="1" ht="13.8" x14ac:dyDescent="0.25">
      <c r="B150" s="17"/>
      <c r="C150" s="9"/>
      <c r="D150" s="14" t="s">
        <v>138</v>
      </c>
      <c r="E150" s="14" t="s">
        <v>307</v>
      </c>
      <c r="F150" s="15"/>
      <c r="H150" s="12"/>
      <c r="I150" s="12"/>
      <c r="J150" s="13"/>
      <c r="K150" s="13"/>
      <c r="L150" s="12"/>
      <c r="M150" s="12"/>
      <c r="N150" s="12"/>
      <c r="O150" s="12"/>
      <c r="P150" s="12"/>
      <c r="Q150" s="12"/>
      <c r="R150" s="12"/>
    </row>
    <row r="151" spans="2:18" s="11" customFormat="1" ht="13.8" x14ac:dyDescent="0.25">
      <c r="B151" s="17"/>
      <c r="C151" s="9"/>
      <c r="D151" s="14" t="s">
        <v>139</v>
      </c>
      <c r="E151" s="14" t="s">
        <v>308</v>
      </c>
      <c r="F151" s="15"/>
      <c r="H151" s="12"/>
      <c r="I151" s="12"/>
      <c r="J151" s="13"/>
      <c r="K151" s="13"/>
      <c r="L151" s="12"/>
      <c r="M151" s="12"/>
      <c r="N151" s="12"/>
      <c r="O151" s="12"/>
      <c r="P151" s="12"/>
      <c r="Q151" s="12"/>
      <c r="R151" s="12"/>
    </row>
    <row r="152" spans="2:18" s="11" customFormat="1" ht="13.8" x14ac:dyDescent="0.25">
      <c r="B152" s="17"/>
      <c r="C152" s="9"/>
      <c r="D152" s="14" t="s">
        <v>140</v>
      </c>
      <c r="E152" s="14" t="s">
        <v>309</v>
      </c>
      <c r="F152" s="15"/>
      <c r="H152" s="12"/>
      <c r="I152" s="12"/>
      <c r="J152" s="13"/>
      <c r="K152" s="13"/>
      <c r="L152" s="12"/>
      <c r="M152" s="12"/>
      <c r="N152" s="12"/>
      <c r="O152" s="12"/>
      <c r="P152" s="12"/>
      <c r="Q152" s="12"/>
      <c r="R152" s="12"/>
    </row>
    <row r="153" spans="2:18" s="11" customFormat="1" ht="13.8" x14ac:dyDescent="0.25">
      <c r="B153" s="17"/>
      <c r="C153" s="9"/>
      <c r="D153" s="14" t="s">
        <v>141</v>
      </c>
      <c r="E153" s="14" t="s">
        <v>310</v>
      </c>
      <c r="F153" s="15"/>
      <c r="H153" s="12"/>
      <c r="I153" s="12"/>
      <c r="J153" s="13"/>
      <c r="K153" s="13"/>
      <c r="L153" s="12"/>
      <c r="M153" s="12"/>
      <c r="N153" s="12"/>
      <c r="O153" s="12"/>
      <c r="P153" s="12"/>
      <c r="Q153" s="12"/>
      <c r="R153" s="12"/>
    </row>
    <row r="154" spans="2:18" s="11" customFormat="1" ht="13.8" x14ac:dyDescent="0.25">
      <c r="B154" s="17"/>
      <c r="C154" s="9"/>
      <c r="D154" s="14" t="s">
        <v>142</v>
      </c>
      <c r="E154" s="14" t="s">
        <v>311</v>
      </c>
      <c r="F154" s="15"/>
      <c r="H154" s="12"/>
      <c r="I154" s="12"/>
      <c r="J154" s="13"/>
      <c r="K154" s="13"/>
      <c r="L154" s="12"/>
      <c r="M154" s="12"/>
      <c r="N154" s="12"/>
      <c r="O154" s="12"/>
      <c r="P154" s="12"/>
      <c r="Q154" s="12"/>
      <c r="R154" s="12"/>
    </row>
    <row r="155" spans="2:18" s="11" customFormat="1" ht="13.8" x14ac:dyDescent="0.25">
      <c r="B155" s="17"/>
      <c r="C155" s="9"/>
      <c r="D155" s="14" t="s">
        <v>143</v>
      </c>
      <c r="E155" s="14" t="s">
        <v>312</v>
      </c>
      <c r="F155" s="15"/>
      <c r="H155" s="12"/>
      <c r="I155" s="12"/>
      <c r="J155" s="13"/>
      <c r="K155" s="13"/>
      <c r="L155" s="12"/>
      <c r="M155" s="12"/>
      <c r="N155" s="12"/>
      <c r="O155" s="12"/>
      <c r="P155" s="12"/>
      <c r="Q155" s="12"/>
      <c r="R155" s="12"/>
    </row>
    <row r="156" spans="2:18" s="11" customFormat="1" ht="13.8" x14ac:dyDescent="0.25">
      <c r="B156" s="17"/>
      <c r="C156" s="9"/>
      <c r="D156" s="14" t="s">
        <v>144</v>
      </c>
      <c r="E156" s="14" t="s">
        <v>313</v>
      </c>
      <c r="F156" s="15"/>
      <c r="H156" s="12"/>
      <c r="I156" s="12"/>
      <c r="J156" s="13"/>
      <c r="K156" s="13"/>
      <c r="L156" s="12"/>
      <c r="M156" s="12"/>
      <c r="N156" s="12"/>
      <c r="O156" s="12"/>
      <c r="P156" s="12"/>
      <c r="Q156" s="12"/>
      <c r="R156" s="12"/>
    </row>
    <row r="157" spans="2:18" s="11" customFormat="1" ht="13.8" x14ac:dyDescent="0.25">
      <c r="B157" s="17"/>
      <c r="C157" s="9"/>
      <c r="D157" s="14" t="s">
        <v>145</v>
      </c>
      <c r="E157" s="14" t="s">
        <v>314</v>
      </c>
      <c r="F157" s="15"/>
      <c r="H157" s="12"/>
      <c r="I157" s="12"/>
      <c r="J157" s="13"/>
      <c r="K157" s="13"/>
      <c r="L157" s="12"/>
      <c r="M157" s="12"/>
      <c r="N157" s="12"/>
      <c r="O157" s="12"/>
      <c r="P157" s="12"/>
      <c r="Q157" s="12"/>
      <c r="R157" s="12"/>
    </row>
    <row r="158" spans="2:18" s="11" customFormat="1" ht="13.8" x14ac:dyDescent="0.25">
      <c r="B158" s="17"/>
      <c r="C158" s="9"/>
      <c r="D158" s="14" t="s">
        <v>146</v>
      </c>
      <c r="E158" s="14" t="s">
        <v>315</v>
      </c>
      <c r="F158" s="15"/>
      <c r="H158" s="12"/>
      <c r="I158" s="12"/>
      <c r="J158" s="13"/>
      <c r="K158" s="13"/>
      <c r="L158" s="12"/>
      <c r="M158" s="12"/>
      <c r="N158" s="12"/>
      <c r="O158" s="12"/>
      <c r="P158" s="12"/>
      <c r="Q158" s="12"/>
      <c r="R158" s="12"/>
    </row>
    <row r="159" spans="2:18" s="11" customFormat="1" ht="13.8" x14ac:dyDescent="0.25">
      <c r="B159" s="17"/>
      <c r="C159" s="9"/>
      <c r="D159" s="14"/>
      <c r="E159" s="14" t="s">
        <v>213</v>
      </c>
      <c r="F159" s="15"/>
      <c r="H159" s="12"/>
      <c r="I159" s="12"/>
      <c r="J159" s="13"/>
      <c r="K159" s="13"/>
      <c r="L159" s="12"/>
      <c r="M159" s="12"/>
      <c r="N159" s="12"/>
      <c r="O159" s="12"/>
      <c r="P159" s="12"/>
      <c r="Q159" s="12"/>
      <c r="R159" s="12"/>
    </row>
    <row r="160" spans="2:18" s="11" customFormat="1" ht="13.8" x14ac:dyDescent="0.25">
      <c r="B160" s="17"/>
      <c r="C160" s="9" t="s">
        <v>147</v>
      </c>
      <c r="D160" s="14" t="s">
        <v>148</v>
      </c>
      <c r="E160" s="14" t="s">
        <v>316</v>
      </c>
      <c r="F160" s="15"/>
      <c r="H160" s="12"/>
      <c r="I160" s="12"/>
      <c r="J160" s="13"/>
      <c r="K160" s="13"/>
      <c r="L160" s="12"/>
      <c r="M160" s="12"/>
      <c r="N160" s="12"/>
      <c r="O160" s="12"/>
      <c r="P160" s="12"/>
      <c r="Q160" s="12"/>
      <c r="R160" s="12"/>
    </row>
    <row r="161" spans="2:18" s="11" customFormat="1" ht="13.8" x14ac:dyDescent="0.25">
      <c r="B161" s="17"/>
      <c r="C161" s="9"/>
      <c r="D161" s="14" t="s">
        <v>149</v>
      </c>
      <c r="E161" s="14" t="s">
        <v>317</v>
      </c>
      <c r="F161" s="15"/>
      <c r="H161" s="12"/>
      <c r="I161" s="12"/>
      <c r="J161" s="13"/>
      <c r="K161" s="13"/>
      <c r="L161" s="12"/>
      <c r="M161" s="12"/>
      <c r="N161" s="12"/>
      <c r="O161" s="12"/>
      <c r="P161" s="12"/>
      <c r="Q161" s="12"/>
      <c r="R161" s="12"/>
    </row>
    <row r="162" spans="2:18" s="11" customFormat="1" ht="13.8" x14ac:dyDescent="0.25">
      <c r="B162" s="17"/>
      <c r="C162" s="9"/>
      <c r="D162" s="14" t="s">
        <v>150</v>
      </c>
      <c r="E162" s="14" t="s">
        <v>318</v>
      </c>
      <c r="F162" s="15"/>
      <c r="H162" s="12"/>
      <c r="I162" s="12"/>
      <c r="J162" s="13"/>
      <c r="K162" s="13"/>
      <c r="L162" s="12"/>
      <c r="M162" s="12"/>
      <c r="N162" s="12"/>
      <c r="O162" s="12"/>
      <c r="P162" s="12"/>
      <c r="Q162" s="12"/>
      <c r="R162" s="12"/>
    </row>
    <row r="163" spans="2:18" s="11" customFormat="1" ht="13.8" x14ac:dyDescent="0.25">
      <c r="B163" s="17"/>
      <c r="C163" s="9"/>
      <c r="D163" s="14"/>
      <c r="E163" s="14" t="s">
        <v>213</v>
      </c>
      <c r="F163" s="15"/>
      <c r="H163" s="12"/>
      <c r="I163" s="12"/>
      <c r="J163" s="13"/>
      <c r="K163" s="13"/>
      <c r="L163" s="12"/>
      <c r="M163" s="12"/>
      <c r="N163" s="12"/>
      <c r="O163" s="12"/>
      <c r="P163" s="12"/>
      <c r="Q163" s="12"/>
      <c r="R163" s="12"/>
    </row>
    <row r="164" spans="2:18" s="11" customFormat="1" ht="13.8" x14ac:dyDescent="0.25">
      <c r="B164" s="17"/>
      <c r="C164" s="9" t="s">
        <v>151</v>
      </c>
      <c r="D164" s="14" t="s">
        <v>152</v>
      </c>
      <c r="E164" s="14" t="s">
        <v>319</v>
      </c>
      <c r="F164" s="15"/>
      <c r="H164" s="12"/>
      <c r="I164" s="12"/>
      <c r="J164" s="13"/>
      <c r="K164" s="13"/>
      <c r="L164" s="12"/>
      <c r="M164" s="12"/>
      <c r="N164" s="12"/>
      <c r="O164" s="12"/>
      <c r="P164" s="12"/>
      <c r="Q164" s="12"/>
      <c r="R164" s="12"/>
    </row>
    <row r="165" spans="2:18" s="11" customFormat="1" ht="13.8" x14ac:dyDescent="0.25">
      <c r="B165" s="17"/>
      <c r="C165" s="9"/>
      <c r="D165" s="14" t="s">
        <v>153</v>
      </c>
      <c r="E165" s="14" t="s">
        <v>320</v>
      </c>
      <c r="F165" s="15"/>
      <c r="H165" s="12"/>
      <c r="I165" s="12"/>
      <c r="J165" s="13"/>
      <c r="K165" s="13"/>
      <c r="L165" s="12"/>
      <c r="M165" s="12"/>
      <c r="N165" s="12"/>
      <c r="O165" s="12"/>
      <c r="P165" s="12"/>
      <c r="Q165" s="12"/>
      <c r="R165" s="12"/>
    </row>
    <row r="166" spans="2:18" s="11" customFormat="1" ht="13.8" x14ac:dyDescent="0.25">
      <c r="B166" s="17"/>
      <c r="C166" s="9"/>
      <c r="D166" s="14" t="s">
        <v>154</v>
      </c>
      <c r="E166" s="14" t="s">
        <v>321</v>
      </c>
      <c r="F166" s="15"/>
      <c r="H166" s="12"/>
      <c r="I166" s="12"/>
      <c r="J166" s="13"/>
      <c r="K166" s="13"/>
      <c r="L166" s="12"/>
      <c r="M166" s="12"/>
      <c r="N166" s="12"/>
      <c r="O166" s="12"/>
      <c r="P166" s="12"/>
      <c r="Q166" s="12"/>
      <c r="R166" s="12"/>
    </row>
    <row r="167" spans="2:18" s="11" customFormat="1" ht="13.8" x14ac:dyDescent="0.25">
      <c r="B167" s="17"/>
      <c r="C167" s="9"/>
      <c r="D167" s="14" t="s">
        <v>155</v>
      </c>
      <c r="E167" s="14" t="s">
        <v>322</v>
      </c>
      <c r="F167" s="15"/>
      <c r="H167" s="12"/>
      <c r="I167" s="12"/>
      <c r="J167" s="13"/>
      <c r="K167" s="13"/>
      <c r="L167" s="12"/>
      <c r="M167" s="12"/>
      <c r="N167" s="12"/>
      <c r="O167" s="12"/>
      <c r="P167" s="12"/>
      <c r="Q167" s="12"/>
      <c r="R167" s="12"/>
    </row>
    <row r="168" spans="2:18" s="11" customFormat="1" ht="13.8" x14ac:dyDescent="0.25">
      <c r="B168" s="17"/>
      <c r="C168" s="9"/>
      <c r="D168" s="14" t="s">
        <v>156</v>
      </c>
      <c r="E168" s="14" t="s">
        <v>323</v>
      </c>
      <c r="F168" s="15"/>
      <c r="H168" s="12"/>
      <c r="I168" s="12"/>
      <c r="J168" s="13"/>
      <c r="K168" s="13"/>
      <c r="L168" s="12"/>
      <c r="M168" s="12"/>
      <c r="N168" s="12"/>
      <c r="O168" s="12"/>
      <c r="P168" s="12"/>
      <c r="Q168" s="12"/>
      <c r="R168" s="12"/>
    </row>
    <row r="169" spans="2:18" s="11" customFormat="1" ht="13.8" x14ac:dyDescent="0.25">
      <c r="B169" s="17"/>
      <c r="C169" s="9"/>
      <c r="D169" s="14" t="s">
        <v>157</v>
      </c>
      <c r="E169" s="14" t="s">
        <v>324</v>
      </c>
      <c r="F169" s="15"/>
      <c r="H169" s="12"/>
      <c r="I169" s="12"/>
      <c r="J169" s="13"/>
      <c r="K169" s="13"/>
      <c r="L169" s="12"/>
      <c r="M169" s="12"/>
      <c r="N169" s="12"/>
      <c r="O169" s="12"/>
      <c r="P169" s="12"/>
      <c r="Q169" s="12"/>
      <c r="R169" s="12"/>
    </row>
    <row r="170" spans="2:18" s="11" customFormat="1" ht="13.8" x14ac:dyDescent="0.25">
      <c r="B170" s="17"/>
      <c r="C170" s="9"/>
      <c r="D170" s="14" t="s">
        <v>158</v>
      </c>
      <c r="E170" s="14" t="s">
        <v>325</v>
      </c>
      <c r="F170" s="15"/>
      <c r="H170" s="12"/>
      <c r="I170" s="12"/>
      <c r="J170" s="13"/>
      <c r="K170" s="13"/>
      <c r="L170" s="12"/>
      <c r="M170" s="12"/>
      <c r="N170" s="12"/>
      <c r="O170" s="12"/>
      <c r="P170" s="12"/>
      <c r="Q170" s="12"/>
      <c r="R170" s="12"/>
    </row>
    <row r="171" spans="2:18" s="11" customFormat="1" ht="13.8" x14ac:dyDescent="0.25">
      <c r="B171" s="17"/>
      <c r="C171" s="9"/>
      <c r="D171" s="14" t="s">
        <v>159</v>
      </c>
      <c r="E171" s="14" t="s">
        <v>326</v>
      </c>
      <c r="F171" s="15"/>
      <c r="H171" s="12"/>
      <c r="I171" s="12"/>
      <c r="J171" s="13"/>
      <c r="K171" s="13"/>
      <c r="L171" s="12"/>
      <c r="M171" s="12"/>
      <c r="N171" s="12"/>
      <c r="O171" s="12"/>
      <c r="P171" s="12"/>
      <c r="Q171" s="12"/>
      <c r="R171" s="12"/>
    </row>
    <row r="172" spans="2:18" s="11" customFormat="1" ht="13.8" x14ac:dyDescent="0.25">
      <c r="B172" s="17"/>
      <c r="C172" s="9"/>
      <c r="D172" s="14"/>
      <c r="E172" s="14" t="s">
        <v>213</v>
      </c>
      <c r="F172" s="15"/>
      <c r="H172" s="12"/>
      <c r="I172" s="12"/>
      <c r="J172" s="13"/>
      <c r="K172" s="13"/>
      <c r="L172" s="12"/>
      <c r="M172" s="12"/>
      <c r="N172" s="12"/>
      <c r="O172" s="12"/>
      <c r="P172" s="12"/>
      <c r="Q172" s="12"/>
      <c r="R172" s="12"/>
    </row>
    <row r="173" spans="2:18" s="11" customFormat="1" ht="13.8" x14ac:dyDescent="0.25">
      <c r="B173" s="17"/>
      <c r="C173" s="9" t="s">
        <v>160</v>
      </c>
      <c r="D173" s="14" t="s">
        <v>161</v>
      </c>
      <c r="E173" s="14" t="s">
        <v>327</v>
      </c>
      <c r="F173" s="15"/>
      <c r="H173" s="12"/>
      <c r="I173" s="12"/>
      <c r="J173" s="13"/>
      <c r="K173" s="13"/>
      <c r="L173" s="12"/>
      <c r="M173" s="12"/>
      <c r="N173" s="12"/>
      <c r="O173" s="12"/>
      <c r="P173" s="12"/>
      <c r="Q173" s="12"/>
      <c r="R173" s="12"/>
    </row>
    <row r="174" spans="2:18" s="11" customFormat="1" ht="13.8" x14ac:dyDescent="0.25">
      <c r="B174" s="17"/>
      <c r="C174" s="9"/>
      <c r="D174" s="14" t="s">
        <v>162</v>
      </c>
      <c r="E174" s="14" t="s">
        <v>328</v>
      </c>
      <c r="F174" s="15"/>
      <c r="H174" s="12"/>
      <c r="I174" s="12"/>
      <c r="J174" s="13"/>
      <c r="K174" s="13"/>
      <c r="L174" s="12"/>
      <c r="M174" s="12"/>
      <c r="N174" s="12"/>
      <c r="O174" s="12"/>
      <c r="P174" s="12"/>
      <c r="Q174" s="12"/>
      <c r="R174" s="12"/>
    </row>
    <row r="175" spans="2:18" s="11" customFormat="1" ht="13.8" x14ac:dyDescent="0.25">
      <c r="B175" s="17"/>
      <c r="C175" s="9"/>
      <c r="D175" s="14" t="s">
        <v>163</v>
      </c>
      <c r="E175" s="14" t="s">
        <v>329</v>
      </c>
      <c r="F175" s="15"/>
      <c r="H175" s="12"/>
      <c r="I175" s="12"/>
      <c r="J175" s="13"/>
      <c r="K175" s="13"/>
      <c r="L175" s="12"/>
      <c r="M175" s="12"/>
      <c r="N175" s="12"/>
      <c r="O175" s="12"/>
      <c r="P175" s="12"/>
      <c r="Q175" s="12"/>
      <c r="R175" s="12"/>
    </row>
    <row r="176" spans="2:18" s="11" customFormat="1" ht="13.8" x14ac:dyDescent="0.25">
      <c r="B176" s="17"/>
      <c r="C176" s="9"/>
      <c r="D176" s="14" t="s">
        <v>164</v>
      </c>
      <c r="E176" s="14" t="s">
        <v>330</v>
      </c>
      <c r="F176" s="15"/>
      <c r="H176" s="12"/>
      <c r="I176" s="12"/>
      <c r="J176" s="13"/>
      <c r="K176" s="13"/>
      <c r="L176" s="12"/>
      <c r="M176" s="12"/>
      <c r="N176" s="12"/>
      <c r="O176" s="12"/>
      <c r="P176" s="12"/>
      <c r="Q176" s="12"/>
      <c r="R176" s="12"/>
    </row>
    <row r="177" spans="2:18" s="11" customFormat="1" ht="13.8" x14ac:dyDescent="0.25">
      <c r="B177" s="17"/>
      <c r="C177" s="9"/>
      <c r="D177" s="14"/>
      <c r="E177" s="14" t="s">
        <v>213</v>
      </c>
      <c r="F177" s="15"/>
      <c r="H177" s="12"/>
      <c r="I177" s="12"/>
      <c r="J177" s="13"/>
      <c r="K177" s="13"/>
      <c r="L177" s="12"/>
      <c r="M177" s="12"/>
      <c r="N177" s="12"/>
      <c r="O177" s="12"/>
      <c r="P177" s="12"/>
      <c r="Q177" s="12"/>
      <c r="R177" s="12"/>
    </row>
    <row r="178" spans="2:18" s="11" customFormat="1" ht="13.8" x14ac:dyDescent="0.25">
      <c r="B178" s="17"/>
      <c r="C178" s="9" t="s">
        <v>165</v>
      </c>
      <c r="D178" s="14" t="s">
        <v>166</v>
      </c>
      <c r="E178" s="14" t="s">
        <v>331</v>
      </c>
      <c r="F178" s="15"/>
      <c r="H178" s="12"/>
      <c r="I178" s="12"/>
      <c r="J178" s="13"/>
      <c r="K178" s="13"/>
      <c r="L178" s="12"/>
      <c r="M178" s="12"/>
      <c r="N178" s="12"/>
      <c r="O178" s="12"/>
      <c r="P178" s="12"/>
      <c r="Q178" s="12"/>
      <c r="R178" s="12"/>
    </row>
    <row r="179" spans="2:18" s="11" customFormat="1" ht="13.8" x14ac:dyDescent="0.25">
      <c r="B179" s="17"/>
      <c r="C179" s="9"/>
      <c r="D179" s="14" t="s">
        <v>167</v>
      </c>
      <c r="E179" s="14" t="s">
        <v>332</v>
      </c>
      <c r="F179" s="15"/>
      <c r="H179" s="12"/>
      <c r="I179" s="12"/>
      <c r="J179" s="13"/>
      <c r="K179" s="13"/>
      <c r="L179" s="12"/>
      <c r="M179" s="12"/>
      <c r="N179" s="12"/>
      <c r="O179" s="12"/>
      <c r="P179" s="12"/>
      <c r="Q179" s="12"/>
      <c r="R179" s="12"/>
    </row>
    <row r="180" spans="2:18" s="11" customFormat="1" ht="13.8" x14ac:dyDescent="0.25">
      <c r="B180" s="17"/>
      <c r="C180" s="9"/>
      <c r="D180" s="14" t="s">
        <v>168</v>
      </c>
      <c r="E180" s="14" t="s">
        <v>333</v>
      </c>
      <c r="F180" s="15"/>
      <c r="H180" s="12"/>
      <c r="I180" s="12"/>
      <c r="J180" s="13"/>
      <c r="K180" s="13"/>
      <c r="L180" s="12"/>
      <c r="M180" s="12"/>
      <c r="N180" s="12"/>
      <c r="O180" s="12"/>
      <c r="P180" s="12"/>
      <c r="Q180" s="12"/>
      <c r="R180" s="12"/>
    </row>
    <row r="181" spans="2:18" s="11" customFormat="1" ht="13.8" x14ac:dyDescent="0.25">
      <c r="B181" s="17"/>
      <c r="C181" s="9"/>
      <c r="D181" s="14" t="s">
        <v>169</v>
      </c>
      <c r="E181" s="14" t="s">
        <v>334</v>
      </c>
      <c r="F181" s="15"/>
      <c r="H181" s="12"/>
      <c r="I181" s="12"/>
      <c r="J181" s="13"/>
      <c r="K181" s="13"/>
      <c r="L181" s="12"/>
      <c r="M181" s="12"/>
      <c r="N181" s="12"/>
      <c r="O181" s="12"/>
      <c r="P181" s="12"/>
      <c r="Q181" s="12"/>
      <c r="R181" s="12"/>
    </row>
    <row r="182" spans="2:18" s="11" customFormat="1" ht="13.8" x14ac:dyDescent="0.25">
      <c r="B182" s="17"/>
      <c r="C182" s="9"/>
      <c r="D182" s="38" t="s">
        <v>170</v>
      </c>
      <c r="E182" s="14" t="s">
        <v>335</v>
      </c>
      <c r="F182" s="15"/>
      <c r="H182" s="12"/>
      <c r="I182" s="12"/>
      <c r="J182" s="13"/>
      <c r="K182" s="13"/>
      <c r="L182" s="12"/>
      <c r="M182" s="12"/>
      <c r="N182" s="12"/>
      <c r="O182" s="12"/>
      <c r="P182" s="12"/>
      <c r="Q182" s="12"/>
      <c r="R182" s="12"/>
    </row>
    <row r="183" spans="2:18" s="11" customFormat="1" ht="13.8" x14ac:dyDescent="0.25">
      <c r="B183" s="17"/>
      <c r="C183" s="9"/>
      <c r="D183" s="38" t="s">
        <v>171</v>
      </c>
      <c r="E183" s="14" t="s">
        <v>336</v>
      </c>
      <c r="F183" s="15"/>
      <c r="H183" s="12"/>
      <c r="I183" s="12"/>
      <c r="J183" s="13"/>
      <c r="K183" s="13"/>
      <c r="L183" s="12"/>
      <c r="M183" s="12"/>
      <c r="N183" s="12"/>
      <c r="O183" s="12"/>
      <c r="P183" s="12"/>
      <c r="Q183" s="12"/>
      <c r="R183" s="12"/>
    </row>
    <row r="184" spans="2:18" s="11" customFormat="1" ht="13.8" x14ac:dyDescent="0.25">
      <c r="B184" s="17"/>
      <c r="C184" s="9"/>
      <c r="D184" s="14" t="s">
        <v>172</v>
      </c>
      <c r="E184" s="14" t="s">
        <v>337</v>
      </c>
      <c r="F184" s="15"/>
      <c r="H184" s="12"/>
      <c r="I184" s="12"/>
      <c r="J184" s="13"/>
      <c r="K184" s="13"/>
      <c r="L184" s="12"/>
      <c r="M184" s="12"/>
      <c r="N184" s="12"/>
      <c r="O184" s="12"/>
      <c r="P184" s="12"/>
      <c r="Q184" s="12"/>
      <c r="R184" s="12"/>
    </row>
    <row r="185" spans="2:18" s="11" customFormat="1" ht="13.8" x14ac:dyDescent="0.25">
      <c r="B185" s="17"/>
      <c r="C185" s="9"/>
      <c r="D185" s="14" t="s">
        <v>173</v>
      </c>
      <c r="E185" s="14" t="s">
        <v>338</v>
      </c>
      <c r="F185" s="15"/>
      <c r="H185" s="12"/>
      <c r="I185" s="12"/>
      <c r="J185" s="13"/>
      <c r="K185" s="13"/>
      <c r="L185" s="12"/>
      <c r="M185" s="12"/>
      <c r="N185" s="12"/>
      <c r="O185" s="12"/>
      <c r="P185" s="12"/>
      <c r="Q185" s="12"/>
      <c r="R185" s="12"/>
    </row>
    <row r="186" spans="2:18" s="11" customFormat="1" ht="13.8" x14ac:dyDescent="0.25">
      <c r="B186" s="17"/>
      <c r="C186" s="9"/>
      <c r="D186" s="14" t="s">
        <v>174</v>
      </c>
      <c r="E186" s="14" t="s">
        <v>339</v>
      </c>
      <c r="F186" s="15"/>
      <c r="H186" s="12"/>
      <c r="I186" s="12"/>
      <c r="J186" s="13"/>
      <c r="K186" s="13"/>
      <c r="L186" s="12"/>
      <c r="M186" s="12"/>
      <c r="N186" s="12"/>
      <c r="O186" s="12"/>
      <c r="P186" s="12"/>
      <c r="Q186" s="12"/>
      <c r="R186" s="12"/>
    </row>
    <row r="187" spans="2:18" s="11" customFormat="1" ht="13.8" x14ac:dyDescent="0.25">
      <c r="B187" s="17"/>
      <c r="C187" s="9"/>
      <c r="D187" s="14" t="s">
        <v>175</v>
      </c>
      <c r="E187" s="14" t="s">
        <v>340</v>
      </c>
      <c r="F187" s="15"/>
      <c r="H187" s="12"/>
      <c r="I187" s="12"/>
      <c r="J187" s="13"/>
      <c r="K187" s="13"/>
      <c r="L187" s="12"/>
      <c r="M187" s="12"/>
      <c r="N187" s="12"/>
      <c r="O187" s="12"/>
      <c r="P187" s="12"/>
      <c r="Q187" s="12"/>
      <c r="R187" s="12"/>
    </row>
    <row r="188" spans="2:18" s="11" customFormat="1" ht="13.8" x14ac:dyDescent="0.25">
      <c r="B188" s="17"/>
      <c r="C188" s="9"/>
      <c r="D188" s="14" t="s">
        <v>176</v>
      </c>
      <c r="E188" s="14" t="s">
        <v>341</v>
      </c>
      <c r="F188" s="15"/>
      <c r="H188" s="12"/>
      <c r="I188" s="12"/>
      <c r="J188" s="13"/>
      <c r="K188" s="13"/>
      <c r="L188" s="12"/>
      <c r="M188" s="12"/>
      <c r="N188" s="12"/>
      <c r="O188" s="12"/>
      <c r="P188" s="12"/>
      <c r="Q188" s="12"/>
      <c r="R188" s="12"/>
    </row>
    <row r="189" spans="2:18" s="11" customFormat="1" ht="13.8" x14ac:dyDescent="0.25">
      <c r="B189" s="17"/>
      <c r="C189" s="9"/>
      <c r="D189" s="14" t="s">
        <v>177</v>
      </c>
      <c r="E189" s="14" t="s">
        <v>342</v>
      </c>
      <c r="F189" s="15"/>
      <c r="H189" s="12"/>
      <c r="I189" s="12"/>
      <c r="J189" s="13"/>
      <c r="K189" s="13"/>
      <c r="L189" s="12"/>
      <c r="M189" s="12"/>
      <c r="N189" s="12"/>
      <c r="O189" s="12"/>
      <c r="P189" s="12"/>
      <c r="Q189" s="12"/>
      <c r="R189" s="12"/>
    </row>
    <row r="190" spans="2:18" s="11" customFormat="1" ht="13.8" x14ac:dyDescent="0.25">
      <c r="B190" s="17"/>
      <c r="C190" s="9"/>
      <c r="D190" s="14" t="s">
        <v>178</v>
      </c>
      <c r="E190" s="14" t="s">
        <v>343</v>
      </c>
      <c r="F190" s="15"/>
      <c r="H190" s="12"/>
      <c r="I190" s="12"/>
      <c r="J190" s="13"/>
      <c r="K190" s="13"/>
      <c r="L190" s="12"/>
      <c r="M190" s="12"/>
      <c r="N190" s="12"/>
      <c r="O190" s="12"/>
      <c r="P190" s="12"/>
      <c r="Q190" s="12"/>
      <c r="R190" s="12"/>
    </row>
    <row r="191" spans="2:18" s="11" customFormat="1" ht="13.8" x14ac:dyDescent="0.25">
      <c r="B191" s="17"/>
      <c r="C191" s="9"/>
      <c r="D191" s="14" t="s">
        <v>179</v>
      </c>
      <c r="E191" s="14" t="s">
        <v>344</v>
      </c>
      <c r="F191" s="15"/>
      <c r="H191" s="12"/>
      <c r="I191" s="12"/>
      <c r="J191" s="13"/>
      <c r="K191" s="13"/>
      <c r="L191" s="12"/>
      <c r="M191" s="12"/>
      <c r="N191" s="12"/>
      <c r="O191" s="12"/>
      <c r="P191" s="12"/>
      <c r="Q191" s="12"/>
      <c r="R191" s="12"/>
    </row>
    <row r="192" spans="2:18" s="11" customFormat="1" ht="13.8" x14ac:dyDescent="0.25">
      <c r="B192" s="17"/>
      <c r="C192" s="9"/>
      <c r="D192" s="14"/>
      <c r="E192" s="14" t="s">
        <v>213</v>
      </c>
      <c r="F192" s="26"/>
      <c r="G192" s="39"/>
      <c r="H192" s="12"/>
      <c r="I192" s="12"/>
      <c r="J192" s="13"/>
      <c r="K192" s="13"/>
      <c r="L192" s="12"/>
      <c r="M192" s="12"/>
      <c r="N192" s="12"/>
      <c r="O192" s="12"/>
      <c r="P192" s="12"/>
      <c r="Q192" s="12"/>
      <c r="R192" s="12"/>
    </row>
    <row r="193" spans="2:18" s="11" customFormat="1" ht="13.8" x14ac:dyDescent="0.25">
      <c r="B193" s="17" t="str">
        <f>B85</f>
        <v>Instruments</v>
      </c>
      <c r="C193" s="28" t="str">
        <f>"Total ("&amp;B193&amp;")"</f>
        <v>Total (Instruments)</v>
      </c>
      <c r="D193" s="29"/>
      <c r="E193" s="29"/>
      <c r="F193" s="30">
        <f>SUM(F192:INDEX(F$1:F192,MATCH($B193,F$1:F192,0)))</f>
        <v>0</v>
      </c>
      <c r="G193" s="39"/>
      <c r="H193" s="12"/>
      <c r="I193" s="12"/>
      <c r="J193" s="13"/>
      <c r="K193" s="13"/>
      <c r="L193" s="12"/>
      <c r="M193" s="12"/>
      <c r="N193" s="12"/>
      <c r="O193" s="12"/>
      <c r="P193" s="12"/>
      <c r="Q193" s="12"/>
      <c r="R193" s="12"/>
    </row>
    <row r="194" spans="2:18" s="11" customFormat="1" ht="13.8" x14ac:dyDescent="0.25">
      <c r="B194" s="32"/>
      <c r="C194" s="32"/>
      <c r="D194" s="14"/>
      <c r="E194" s="14"/>
      <c r="F194" s="36"/>
      <c r="G194" s="39"/>
      <c r="H194" s="12"/>
      <c r="I194" s="12"/>
      <c r="J194" s="13"/>
      <c r="K194" s="13"/>
      <c r="L194" s="12"/>
      <c r="M194" s="12"/>
      <c r="N194" s="12"/>
      <c r="O194" s="12"/>
      <c r="P194" s="12"/>
      <c r="Q194" s="12"/>
      <c r="R194" s="12"/>
    </row>
    <row r="195" spans="2:18" s="11" customFormat="1" ht="13.8" x14ac:dyDescent="0.25">
      <c r="B195" s="40"/>
      <c r="C195" s="32"/>
      <c r="D195" s="49" t="s">
        <v>180</v>
      </c>
      <c r="E195" s="49"/>
      <c r="F195" s="49"/>
      <c r="G195" s="39"/>
      <c r="H195" s="12"/>
      <c r="I195" s="12"/>
      <c r="J195" s="13"/>
      <c r="K195" s="13"/>
      <c r="L195" s="12"/>
      <c r="M195" s="12"/>
      <c r="N195" s="12"/>
      <c r="O195" s="12"/>
      <c r="P195" s="12"/>
      <c r="Q195" s="12"/>
      <c r="R195" s="12"/>
    </row>
    <row r="196" spans="2:18" s="11" customFormat="1" ht="13.8" x14ac:dyDescent="0.25">
      <c r="B196" s="40" t="s">
        <v>181</v>
      </c>
      <c r="C196" s="32" t="s">
        <v>182</v>
      </c>
      <c r="D196" s="14" t="s">
        <v>183</v>
      </c>
      <c r="E196" s="14" t="s">
        <v>345</v>
      </c>
      <c r="F196" s="15"/>
      <c r="G196" s="39"/>
      <c r="H196" s="12"/>
      <c r="I196" s="12"/>
      <c r="J196" s="13"/>
      <c r="K196" s="13"/>
      <c r="L196" s="12"/>
      <c r="M196" s="12"/>
      <c r="N196" s="12"/>
      <c r="O196" s="12"/>
      <c r="P196" s="12"/>
      <c r="Q196" s="12"/>
      <c r="R196" s="12"/>
    </row>
    <row r="197" spans="2:18" s="11" customFormat="1" ht="13.8" x14ac:dyDescent="0.25">
      <c r="B197" s="18"/>
      <c r="C197" s="32"/>
      <c r="D197" s="14" t="s">
        <v>184</v>
      </c>
      <c r="E197" s="14" t="s">
        <v>346</v>
      </c>
      <c r="F197" s="15"/>
      <c r="G197" s="39"/>
      <c r="H197" s="12"/>
      <c r="I197" s="12"/>
      <c r="J197" s="13"/>
      <c r="K197" s="13"/>
      <c r="L197" s="12"/>
      <c r="M197" s="12"/>
      <c r="N197" s="12"/>
      <c r="O197" s="12"/>
      <c r="P197" s="12"/>
      <c r="Q197" s="12"/>
      <c r="R197" s="12"/>
    </row>
    <row r="198" spans="2:18" s="11" customFormat="1" ht="13.8" x14ac:dyDescent="0.25">
      <c r="B198" s="18"/>
      <c r="C198" s="32"/>
      <c r="D198" s="14" t="s">
        <v>185</v>
      </c>
      <c r="E198" s="14" t="s">
        <v>347</v>
      </c>
      <c r="F198" s="15"/>
      <c r="G198" s="39"/>
      <c r="H198" s="12"/>
      <c r="I198" s="12"/>
      <c r="J198" s="13"/>
      <c r="K198" s="13"/>
      <c r="L198" s="12"/>
      <c r="M198" s="12"/>
      <c r="N198" s="12"/>
      <c r="O198" s="12"/>
      <c r="P198" s="12"/>
      <c r="Q198" s="12"/>
      <c r="R198" s="12"/>
    </row>
    <row r="199" spans="2:18" s="11" customFormat="1" ht="13.8" x14ac:dyDescent="0.25">
      <c r="B199" s="40"/>
      <c r="C199" s="32"/>
      <c r="D199" s="14" t="s">
        <v>186</v>
      </c>
      <c r="E199" s="14" t="s">
        <v>348</v>
      </c>
      <c r="F199" s="15"/>
      <c r="G199" s="39"/>
      <c r="H199" s="12"/>
      <c r="I199" s="12"/>
      <c r="J199" s="13"/>
      <c r="K199" s="13"/>
      <c r="L199" s="12"/>
      <c r="M199" s="12"/>
      <c r="N199" s="12"/>
      <c r="O199" s="12"/>
      <c r="P199" s="12"/>
      <c r="Q199" s="12"/>
      <c r="R199" s="12"/>
    </row>
    <row r="200" spans="2:18" s="11" customFormat="1" ht="13.8" x14ac:dyDescent="0.25">
      <c r="B200" s="17"/>
      <c r="C200" s="32"/>
      <c r="D200" s="14" t="s">
        <v>187</v>
      </c>
      <c r="E200" s="14" t="s">
        <v>349</v>
      </c>
      <c r="F200" s="15"/>
      <c r="G200" s="39"/>
      <c r="H200" s="12"/>
      <c r="I200" s="12"/>
      <c r="J200" s="13"/>
      <c r="K200" s="13"/>
      <c r="L200" s="12"/>
      <c r="M200" s="12"/>
      <c r="N200" s="12"/>
      <c r="O200" s="12"/>
      <c r="P200" s="12"/>
      <c r="Q200" s="12"/>
      <c r="R200" s="12"/>
    </row>
    <row r="201" spans="2:18" s="11" customFormat="1" ht="13.8" x14ac:dyDescent="0.25">
      <c r="B201" s="17"/>
      <c r="C201" s="32"/>
      <c r="D201" s="14"/>
      <c r="E201" s="14"/>
      <c r="F201" s="41"/>
      <c r="G201" s="39"/>
      <c r="H201" s="12"/>
      <c r="I201" s="12"/>
      <c r="J201" s="13"/>
      <c r="K201" s="13"/>
      <c r="L201" s="12"/>
      <c r="M201" s="12"/>
      <c r="N201" s="12"/>
      <c r="O201" s="12"/>
      <c r="P201" s="12"/>
      <c r="Q201" s="12"/>
      <c r="R201" s="12"/>
    </row>
    <row r="202" spans="2:18" s="11" customFormat="1" ht="13.8" x14ac:dyDescent="0.25">
      <c r="B202" s="17"/>
      <c r="C202" s="32" t="s">
        <v>188</v>
      </c>
      <c r="D202" s="38" t="s">
        <v>189</v>
      </c>
      <c r="E202" s="14" t="s">
        <v>350</v>
      </c>
      <c r="F202" s="15"/>
      <c r="G202" s="39"/>
      <c r="H202" s="12"/>
      <c r="I202" s="12"/>
      <c r="J202" s="13"/>
      <c r="K202" s="13"/>
      <c r="L202" s="12"/>
      <c r="M202" s="12"/>
      <c r="N202" s="12"/>
      <c r="O202" s="12"/>
      <c r="P202" s="12"/>
      <c r="Q202" s="12"/>
      <c r="R202" s="12"/>
    </row>
    <row r="203" spans="2:18" s="11" customFormat="1" ht="13.8" x14ac:dyDescent="0.25">
      <c r="B203" s="17"/>
      <c r="C203" s="32"/>
      <c r="D203" s="38"/>
      <c r="E203" s="14"/>
      <c r="F203" s="26"/>
      <c r="G203" s="39"/>
      <c r="H203" s="12"/>
      <c r="I203" s="12"/>
      <c r="J203" s="13"/>
      <c r="K203" s="13"/>
      <c r="L203" s="12"/>
      <c r="M203" s="12"/>
      <c r="N203" s="12"/>
      <c r="O203" s="12"/>
      <c r="P203" s="12"/>
      <c r="Q203" s="12"/>
      <c r="R203" s="12"/>
    </row>
    <row r="204" spans="2:18" s="11" customFormat="1" ht="13.8" x14ac:dyDescent="0.25">
      <c r="B204" s="17">
        <f>B195</f>
        <v>0</v>
      </c>
      <c r="C204" s="28" t="str">
        <f>"Total ("&amp;B204&amp;")"</f>
        <v>Total (0)</v>
      </c>
      <c r="D204" s="29"/>
      <c r="E204" s="29"/>
      <c r="F204" s="30">
        <f>SUM(F203:INDEX(F$1:F203,MATCH($B204,F$1:F203,0)))</f>
        <v>0</v>
      </c>
      <c r="G204" s="39"/>
      <c r="H204" s="12"/>
      <c r="I204" s="12"/>
      <c r="J204" s="13"/>
      <c r="K204" s="13"/>
      <c r="L204" s="12"/>
      <c r="M204" s="12"/>
      <c r="N204" s="12"/>
      <c r="O204" s="12"/>
      <c r="P204" s="12"/>
      <c r="Q204" s="12"/>
      <c r="R204" s="12"/>
    </row>
    <row r="205" spans="2:18" s="11" customFormat="1" ht="13.8" x14ac:dyDescent="0.25">
      <c r="B205" s="32"/>
      <c r="C205" s="32"/>
      <c r="D205" s="14"/>
      <c r="E205" s="14"/>
      <c r="F205" s="36"/>
      <c r="G205" s="39"/>
      <c r="H205" s="12"/>
      <c r="I205" s="12"/>
      <c r="J205" s="13"/>
      <c r="K205" s="13"/>
      <c r="L205" s="12"/>
      <c r="M205" s="12"/>
      <c r="N205" s="12"/>
      <c r="O205" s="12"/>
      <c r="P205" s="12"/>
      <c r="Q205" s="12"/>
      <c r="R205" s="12"/>
    </row>
    <row r="206" spans="2:18" s="11" customFormat="1" ht="13.8" x14ac:dyDescent="0.25">
      <c r="B206" s="34"/>
      <c r="C206" s="32"/>
      <c r="D206" s="14"/>
      <c r="E206" s="14"/>
      <c r="F206" s="36"/>
      <c r="G206" s="39"/>
      <c r="H206" s="12"/>
      <c r="I206" s="12"/>
      <c r="J206" s="13"/>
      <c r="K206" s="13"/>
      <c r="L206" s="12"/>
      <c r="M206" s="12"/>
      <c r="N206" s="12"/>
      <c r="O206" s="12"/>
      <c r="P206" s="12"/>
      <c r="Q206" s="12"/>
      <c r="R206" s="12"/>
    </row>
    <row r="207" spans="2:18" s="11" customFormat="1" ht="13.8" x14ac:dyDescent="0.25">
      <c r="B207" s="34"/>
      <c r="C207" s="9"/>
      <c r="D207" s="14"/>
      <c r="E207" s="9"/>
      <c r="F207" s="9"/>
      <c r="G207" s="39"/>
      <c r="H207" s="12"/>
      <c r="I207" s="12"/>
      <c r="J207" s="13"/>
      <c r="K207" s="13"/>
      <c r="L207" s="12"/>
      <c r="M207" s="12"/>
      <c r="N207" s="12"/>
      <c r="O207" s="12"/>
      <c r="P207" s="12"/>
      <c r="Q207" s="12"/>
      <c r="R207" s="12"/>
    </row>
    <row r="208" spans="2:18" s="11" customFormat="1" ht="13.8" x14ac:dyDescent="0.25">
      <c r="B208" s="34"/>
      <c r="C208" s="42" t="s">
        <v>190</v>
      </c>
      <c r="D208" s="43"/>
      <c r="E208" s="23"/>
      <c r="F208" s="44"/>
      <c r="G208" s="39"/>
      <c r="H208" s="12"/>
      <c r="I208" s="12"/>
      <c r="J208" s="13"/>
      <c r="K208" s="13"/>
      <c r="L208" s="12"/>
      <c r="M208" s="12"/>
      <c r="N208" s="12"/>
      <c r="O208" s="12"/>
      <c r="P208" s="12"/>
      <c r="Q208" s="12"/>
      <c r="R208" s="12"/>
    </row>
    <row r="209" spans="1:18" s="11" customFormat="1" ht="13.8" x14ac:dyDescent="0.25">
      <c r="B209" s="34"/>
      <c r="C209" s="43"/>
      <c r="D209" s="43"/>
      <c r="E209" s="23"/>
      <c r="F209" s="44"/>
      <c r="G209" s="39"/>
      <c r="H209" s="12"/>
      <c r="I209" s="12"/>
      <c r="J209" s="13"/>
      <c r="K209" s="13"/>
      <c r="L209" s="12"/>
      <c r="M209" s="12"/>
      <c r="N209" s="12"/>
      <c r="O209" s="12"/>
      <c r="P209" s="12"/>
      <c r="Q209" s="12"/>
      <c r="R209" s="12"/>
    </row>
    <row r="210" spans="1:18" s="11" customFormat="1" ht="13.8" x14ac:dyDescent="0.25">
      <c r="B210" s="34"/>
      <c r="C210" s="43" t="s">
        <v>191</v>
      </c>
      <c r="D210" s="48"/>
      <c r="E210" s="48"/>
      <c r="F210" s="21" t="s">
        <v>192</v>
      </c>
      <c r="H210" s="12"/>
      <c r="I210" s="12"/>
      <c r="J210" s="13"/>
      <c r="K210" s="13"/>
      <c r="L210" s="12"/>
      <c r="M210" s="12"/>
      <c r="N210" s="12"/>
      <c r="O210" s="12"/>
      <c r="P210" s="12"/>
      <c r="Q210" s="12"/>
      <c r="R210" s="12"/>
    </row>
    <row r="211" spans="1:18" s="11" customFormat="1" ht="13.8" x14ac:dyDescent="0.25">
      <c r="B211" s="34"/>
      <c r="C211" s="43"/>
      <c r="D211" s="43"/>
      <c r="E211" s="23"/>
      <c r="F211" s="44"/>
      <c r="H211" s="12"/>
      <c r="I211" s="12"/>
      <c r="J211" s="13"/>
      <c r="K211" s="13"/>
      <c r="L211" s="12"/>
      <c r="M211" s="12"/>
      <c r="N211" s="12"/>
      <c r="O211" s="12"/>
      <c r="P211" s="12"/>
      <c r="Q211" s="12"/>
      <c r="R211" s="12"/>
    </row>
    <row r="212" spans="1:18" s="11" customFormat="1" ht="13.8" x14ac:dyDescent="0.25">
      <c r="B212" s="34"/>
      <c r="C212" s="43" t="s">
        <v>193</v>
      </c>
      <c r="D212" s="48"/>
      <c r="E212" s="48"/>
      <c r="F212" s="48"/>
      <c r="H212" s="12"/>
      <c r="I212" s="12"/>
      <c r="J212" s="13"/>
      <c r="K212" s="13"/>
      <c r="L212" s="12"/>
      <c r="M212" s="12"/>
      <c r="N212" s="12"/>
      <c r="O212" s="12"/>
      <c r="P212" s="12"/>
      <c r="Q212" s="12"/>
      <c r="R212" s="12"/>
    </row>
    <row r="213" spans="1:18" s="11" customFormat="1" ht="13.8" x14ac:dyDescent="0.25">
      <c r="B213" s="34"/>
      <c r="C213" s="43"/>
      <c r="D213" s="43"/>
      <c r="E213" s="23"/>
      <c r="F213" s="44"/>
      <c r="H213" s="12"/>
      <c r="I213" s="12"/>
      <c r="J213" s="13"/>
      <c r="K213" s="13"/>
      <c r="L213" s="12"/>
      <c r="M213" s="12"/>
      <c r="N213" s="12"/>
      <c r="O213" s="12"/>
      <c r="P213" s="12"/>
      <c r="Q213" s="12"/>
      <c r="R213" s="12"/>
    </row>
    <row r="214" spans="1:18" s="11" customFormat="1" ht="13.8" x14ac:dyDescent="0.25">
      <c r="B214" s="34"/>
      <c r="C214" s="43" t="s">
        <v>194</v>
      </c>
      <c r="D214" s="48"/>
      <c r="E214" s="48"/>
      <c r="F214" s="48"/>
      <c r="H214" s="12"/>
      <c r="I214" s="12"/>
      <c r="J214" s="13"/>
      <c r="K214" s="13"/>
      <c r="L214" s="12"/>
      <c r="M214" s="12"/>
      <c r="N214" s="12"/>
      <c r="O214" s="12"/>
      <c r="P214" s="12"/>
      <c r="Q214" s="12"/>
      <c r="R214" s="12"/>
    </row>
    <row r="215" spans="1:18" s="11" customFormat="1" ht="13.8" x14ac:dyDescent="0.25">
      <c r="B215" s="34"/>
      <c r="C215" s="43"/>
      <c r="D215" s="43"/>
      <c r="E215" s="23"/>
      <c r="F215" s="44"/>
      <c r="H215" s="12"/>
      <c r="I215" s="12"/>
      <c r="J215" s="13"/>
      <c r="K215" s="13"/>
      <c r="L215" s="12"/>
      <c r="M215" s="12"/>
      <c r="N215" s="12"/>
      <c r="O215" s="12"/>
      <c r="P215" s="12"/>
      <c r="Q215" s="12"/>
      <c r="R215" s="12"/>
    </row>
    <row r="216" spans="1:18" s="11" customFormat="1" ht="13.8" x14ac:dyDescent="0.25">
      <c r="B216" s="34"/>
      <c r="C216" s="43" t="s">
        <v>195</v>
      </c>
      <c r="D216" s="48"/>
      <c r="E216" s="48"/>
      <c r="F216" s="48"/>
      <c r="H216" s="12"/>
      <c r="I216" s="12"/>
      <c r="J216" s="13"/>
      <c r="K216" s="13"/>
      <c r="L216" s="12"/>
      <c r="M216" s="12"/>
      <c r="N216" s="12"/>
      <c r="O216" s="12"/>
      <c r="P216" s="12"/>
      <c r="Q216" s="12"/>
      <c r="R216" s="12"/>
    </row>
    <row r="217" spans="1:18" s="11" customFormat="1" ht="13.8" x14ac:dyDescent="0.25">
      <c r="B217" s="34"/>
      <c r="C217" s="43"/>
      <c r="D217" s="43"/>
      <c r="E217" s="23"/>
      <c r="F217" s="44"/>
      <c r="H217" s="12"/>
      <c r="I217" s="12"/>
      <c r="J217" s="13"/>
      <c r="K217" s="13"/>
      <c r="L217" s="12"/>
      <c r="M217" s="12"/>
      <c r="N217" s="12"/>
      <c r="O217" s="12"/>
      <c r="P217" s="12"/>
      <c r="Q217" s="12"/>
      <c r="R217" s="12"/>
    </row>
    <row r="218" spans="1:18" s="11" customFormat="1" ht="13.8" x14ac:dyDescent="0.25">
      <c r="B218" s="34"/>
      <c r="C218" s="43" t="s">
        <v>196</v>
      </c>
      <c r="D218" s="48"/>
      <c r="E218" s="48"/>
      <c r="F218" s="48"/>
      <c r="H218" s="12"/>
      <c r="I218" s="12"/>
      <c r="J218" s="13"/>
      <c r="K218" s="13"/>
      <c r="L218" s="12"/>
      <c r="M218" s="12"/>
      <c r="N218" s="12"/>
      <c r="O218" s="12"/>
      <c r="P218" s="12"/>
      <c r="Q218" s="12"/>
      <c r="R218" s="12"/>
    </row>
    <row r="219" spans="1:18" s="11" customFormat="1" ht="13.8" x14ac:dyDescent="0.25">
      <c r="B219" s="34"/>
      <c r="C219" s="43"/>
      <c r="D219" s="43"/>
      <c r="E219" s="23"/>
      <c r="F219" s="44"/>
      <c r="H219" s="12"/>
      <c r="I219" s="12"/>
      <c r="J219" s="13"/>
      <c r="K219" s="13"/>
      <c r="L219" s="12"/>
      <c r="M219" s="12"/>
      <c r="N219" s="12"/>
      <c r="O219" s="12"/>
      <c r="P219" s="12"/>
      <c r="Q219" s="12"/>
      <c r="R219" s="12"/>
    </row>
    <row r="220" spans="1:18" s="11" customFormat="1" ht="13.8" x14ac:dyDescent="0.25">
      <c r="B220" s="34"/>
      <c r="C220" s="43" t="s">
        <v>197</v>
      </c>
      <c r="D220" s="48"/>
      <c r="E220" s="48"/>
      <c r="F220" s="48"/>
      <c r="H220" s="12"/>
      <c r="I220" s="12"/>
      <c r="J220" s="13"/>
      <c r="K220" s="13"/>
      <c r="L220" s="12"/>
      <c r="M220" s="12"/>
      <c r="N220" s="12"/>
      <c r="O220" s="12"/>
      <c r="P220" s="12"/>
      <c r="Q220" s="12"/>
      <c r="R220" s="12"/>
    </row>
    <row r="221" spans="1:18" s="11" customFormat="1" x14ac:dyDescent="0.25">
      <c r="B221" s="45"/>
      <c r="C221" s="22"/>
      <c r="D221" s="22"/>
      <c r="E221" s="12"/>
      <c r="F221" s="16"/>
      <c r="H221" s="12"/>
      <c r="I221" s="12"/>
      <c r="J221" s="13"/>
      <c r="K221" s="13"/>
      <c r="L221" s="12"/>
      <c r="M221" s="12"/>
      <c r="N221" s="12"/>
      <c r="O221" s="12"/>
      <c r="P221" s="12"/>
      <c r="Q221" s="12"/>
      <c r="R221" s="12"/>
    </row>
    <row r="222" spans="1:18" x14ac:dyDescent="0.25">
      <c r="A222" s="11"/>
      <c r="B222" s="45"/>
      <c r="C222" s="22"/>
      <c r="D222" s="22"/>
      <c r="F222" s="16"/>
    </row>
    <row r="223" spans="1:18" x14ac:dyDescent="0.25">
      <c r="B223" s="45"/>
    </row>
    <row r="224" spans="1:18" x14ac:dyDescent="0.25">
      <c r="B224" s="45"/>
    </row>
    <row r="225" spans="2:3" x14ac:dyDescent="0.25">
      <c r="B225" s="45"/>
    </row>
    <row r="226" spans="2:3" x14ac:dyDescent="0.25">
      <c r="B226" s="45"/>
    </row>
    <row r="227" spans="2:3" ht="13.8" x14ac:dyDescent="0.25">
      <c r="B227" s="45"/>
      <c r="C227" s="46"/>
    </row>
    <row r="228" spans="2:3" x14ac:dyDescent="0.25">
      <c r="B228" s="47"/>
    </row>
  </sheetData>
  <autoFilter ref="B1:F1" xr:uid="{E861D5A2-5EF6-4C0F-9BFC-14A4189AB81D}"/>
  <mergeCells count="7">
    <mergeCell ref="D220:F220"/>
    <mergeCell ref="D195:F195"/>
    <mergeCell ref="D210:E210"/>
    <mergeCell ref="D212:F212"/>
    <mergeCell ref="D214:F214"/>
    <mergeCell ref="D216:F216"/>
    <mergeCell ref="D218:F218"/>
  </mergeCells>
  <conditionalFormatting sqref="D80:D81 E72:E81 D72:D78 D207 D46:E70 D4:E16 D22:E24 D17:D21 D138:E170 D172:E182 D171 D111:E135 D184:E192 D183 D37:E44 D33:D36 D26:E32 D25 D84:E109">
    <cfRule type="notContainsBlanks" dxfId="38" priority="42">
      <formula>LEN(TRIM(D4))&gt;0</formula>
    </cfRule>
  </conditionalFormatting>
  <conditionalFormatting sqref="F4:F16 F46:F47 F72:F73 F75:F81 F84 F49:F70 F22:F24 F138:F170 F172:F182 F111:F135 F205:F206 F184:F194 F37:F44 F26:F32 F86:F109">
    <cfRule type="expression" dxfId="37" priority="41">
      <formula>ISTEXT($D4)</formula>
    </cfRule>
  </conditionalFormatting>
  <conditionalFormatting sqref="F45">
    <cfRule type="expression" dxfId="36" priority="40">
      <formula>ISTEXT($D45)</formula>
    </cfRule>
  </conditionalFormatting>
  <conditionalFormatting sqref="F71">
    <cfRule type="expression" dxfId="35" priority="39">
      <formula>ISTEXT($D71)</formula>
    </cfRule>
  </conditionalFormatting>
  <conditionalFormatting sqref="F82:F83">
    <cfRule type="expression" dxfId="34" priority="38">
      <formula>ISTEXT($D82)</formula>
    </cfRule>
  </conditionalFormatting>
  <conditionalFormatting sqref="F201">
    <cfRule type="expression" dxfId="33" priority="37">
      <formula>ISTEXT($D201)</formula>
    </cfRule>
  </conditionalFormatting>
  <conditionalFormatting sqref="D195">
    <cfRule type="notContainsBlanks" dxfId="32" priority="36">
      <formula>LEN(TRIM(D195))&gt;0</formula>
    </cfRule>
  </conditionalFormatting>
  <conditionalFormatting sqref="F197:F200">
    <cfRule type="expression" dxfId="31" priority="33">
      <formula>ISTEXT($D197)</formula>
    </cfRule>
  </conditionalFormatting>
  <conditionalFormatting sqref="E202:E203">
    <cfRule type="notContainsBlanks" dxfId="30" priority="31">
      <formula>LEN(TRIM(E202))&gt;0</formula>
    </cfRule>
  </conditionalFormatting>
  <conditionalFormatting sqref="E197:E200">
    <cfRule type="notContainsBlanks" dxfId="29" priority="35">
      <formula>LEN(TRIM(E197))&gt;0</formula>
    </cfRule>
  </conditionalFormatting>
  <conditionalFormatting sqref="D197:D203">
    <cfRule type="notContainsBlanks" dxfId="28" priority="32">
      <formula>LEN(TRIM(D197))&gt;0</formula>
    </cfRule>
  </conditionalFormatting>
  <conditionalFormatting sqref="F202:F203">
    <cfRule type="expression" dxfId="27" priority="29">
      <formula>ISTEXT($D202)</formula>
    </cfRule>
  </conditionalFormatting>
  <conditionalFormatting sqref="F204">
    <cfRule type="expression" dxfId="26" priority="28">
      <formula>ISTEXT($D204)</formula>
    </cfRule>
  </conditionalFormatting>
  <conditionalFormatting sqref="F136">
    <cfRule type="expression" dxfId="25" priority="25">
      <formula>ISTEXT($D136)</formula>
    </cfRule>
  </conditionalFormatting>
  <conditionalFormatting sqref="D136:D137">
    <cfRule type="notContainsBlanks" dxfId="24" priority="27">
      <formula>LEN(TRIM(D136))&gt;0</formula>
    </cfRule>
  </conditionalFormatting>
  <conditionalFormatting sqref="E136">
    <cfRule type="notContainsBlanks" dxfId="23" priority="26">
      <formula>LEN(TRIM(E136))&gt;0</formula>
    </cfRule>
  </conditionalFormatting>
  <conditionalFormatting sqref="E137">
    <cfRule type="notContainsBlanks" dxfId="22" priority="24">
      <formula>LEN(TRIM(E137))&gt;0</formula>
    </cfRule>
  </conditionalFormatting>
  <conditionalFormatting sqref="F137">
    <cfRule type="expression" dxfId="21" priority="23">
      <formula>ISTEXT($D137)</formula>
    </cfRule>
  </conditionalFormatting>
  <conditionalFormatting sqref="E17:E21">
    <cfRule type="notContainsBlanks" dxfId="20" priority="22">
      <formula>LEN(TRIM(E17))&gt;0</formula>
    </cfRule>
  </conditionalFormatting>
  <conditionalFormatting sqref="F17:F21">
    <cfRule type="expression" dxfId="19" priority="21">
      <formula>ISTEXT($D17)</formula>
    </cfRule>
  </conditionalFormatting>
  <conditionalFormatting sqref="E171">
    <cfRule type="notContainsBlanks" dxfId="18" priority="20">
      <formula>LEN(TRIM(E171))&gt;0</formula>
    </cfRule>
  </conditionalFormatting>
  <conditionalFormatting sqref="F171">
    <cfRule type="expression" dxfId="17" priority="19">
      <formula>ISTEXT($D171)</formula>
    </cfRule>
  </conditionalFormatting>
  <conditionalFormatting sqref="D110:E110">
    <cfRule type="notContainsBlanks" dxfId="16" priority="18">
      <formula>LEN(TRIM(D110))&gt;0</formula>
    </cfRule>
  </conditionalFormatting>
  <conditionalFormatting sqref="F110">
    <cfRule type="expression" dxfId="15" priority="17">
      <formula>ISTEXT($D110)</formula>
    </cfRule>
  </conditionalFormatting>
  <conditionalFormatting sqref="E183">
    <cfRule type="notContainsBlanks" dxfId="14" priority="16">
      <formula>LEN(TRIM(E183))&gt;0</formula>
    </cfRule>
  </conditionalFormatting>
  <conditionalFormatting sqref="F183">
    <cfRule type="expression" dxfId="13" priority="15">
      <formula>ISTEXT($D183)</formula>
    </cfRule>
  </conditionalFormatting>
  <conditionalFormatting sqref="F196">
    <cfRule type="expression" dxfId="12" priority="11">
      <formula>ISTEXT($D196)</formula>
    </cfRule>
  </conditionalFormatting>
  <conditionalFormatting sqref="E196">
    <cfRule type="notContainsBlanks" dxfId="11" priority="14">
      <formula>LEN(TRIM(E196))&gt;0</formula>
    </cfRule>
  </conditionalFormatting>
  <conditionalFormatting sqref="D196">
    <cfRule type="notContainsBlanks" dxfId="10" priority="13">
      <formula>LEN(TRIM(D196))&gt;0</formula>
    </cfRule>
  </conditionalFormatting>
  <conditionalFormatting sqref="E33">
    <cfRule type="notContainsBlanks" dxfId="9" priority="10">
      <formula>LEN(TRIM(E33))&gt;0</formula>
    </cfRule>
  </conditionalFormatting>
  <conditionalFormatting sqref="F33">
    <cfRule type="expression" dxfId="8" priority="9">
      <formula>ISTEXT($D33)</formula>
    </cfRule>
  </conditionalFormatting>
  <conditionalFormatting sqref="E34">
    <cfRule type="notContainsBlanks" dxfId="7" priority="8">
      <formula>LEN(TRIM(E34))&gt;0</formula>
    </cfRule>
  </conditionalFormatting>
  <conditionalFormatting sqref="F34">
    <cfRule type="expression" dxfId="6" priority="7">
      <formula>ISTEXT($D34)</formula>
    </cfRule>
  </conditionalFormatting>
  <conditionalFormatting sqref="E35">
    <cfRule type="notContainsBlanks" dxfId="5" priority="6">
      <formula>LEN(TRIM(E35))&gt;0</formula>
    </cfRule>
  </conditionalFormatting>
  <conditionalFormatting sqref="F35">
    <cfRule type="expression" dxfId="4" priority="5">
      <formula>ISTEXT($D35)</formula>
    </cfRule>
  </conditionalFormatting>
  <conditionalFormatting sqref="E36">
    <cfRule type="notContainsBlanks" dxfId="3" priority="4">
      <formula>LEN(TRIM(E36))&gt;0</formula>
    </cfRule>
  </conditionalFormatting>
  <conditionalFormatting sqref="F36">
    <cfRule type="expression" dxfId="2" priority="3">
      <formula>ISTEXT($D36)</formula>
    </cfRule>
  </conditionalFormatting>
  <conditionalFormatting sqref="E25">
    <cfRule type="notContainsBlanks" dxfId="1" priority="2">
      <formula>LEN(TRIM(E25))&gt;0</formula>
    </cfRule>
  </conditionalFormatting>
  <conditionalFormatting sqref="F25">
    <cfRule type="expression" dxfId="0" priority="1">
      <formula>ISTEXT($D25)</formula>
    </cfRule>
  </conditionalFormatting>
  <pageMargins left="0.70866141732283472" right="0.70866141732283472" top="0.94488188976377963" bottom="0.74803149606299213" header="0.31496062992125984" footer="0.31496062992125984"/>
  <pageSetup paperSize="9" scale="69" fitToHeight="0" orientation="portrait" r:id="rId1"/>
  <headerFooter>
    <oddHeader>&amp;C&amp;"Arial,Fett"&amp;18Total Hip Replacement (THR Standard)
&amp;"Arial,Standard"&amp;16Order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322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34BCC0582326F48B0E383933C6BAE65" ma:contentTypeVersion="13" ma:contentTypeDescription="Ein neues Dokument erstellen." ma:contentTypeScope="" ma:versionID="2f2dc34af8c03b690adbd4d15aaffe2b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d83e2e3ae79a7bf1e24c47b031d76274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1CDCD2-1E20-4072-B5C9-D0E3C56569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99260A-87EC-4C5A-977B-70E4BF65F21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4777505-7EA6-4A46-8E28-24ED60D168E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THR Standard</vt:lpstr>
      <vt:lpstr>'THR Standard'!Print_Area</vt:lpstr>
      <vt:lpstr>'THR Standard'!Print_Titles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Rosa Veri</cp:lastModifiedBy>
  <dcterms:created xsi:type="dcterms:W3CDTF">2022-01-04T14:30:59Z</dcterms:created>
  <dcterms:modified xsi:type="dcterms:W3CDTF">2022-02-11T08:54:27Z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